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27915" windowHeight="12495"/>
  </bookViews>
  <sheets>
    <sheet name="합의서" sheetId="1" r:id="rId1"/>
    <sheet name="청구서" sheetId="2" r:id="rId2"/>
    <sheet name="청구내역" sheetId="4" r:id="rId3"/>
    <sheet name="지급내역" sheetId="3" r:id="rId4"/>
  </sheets>
  <definedNames>
    <definedName name="_xlnm.Print_Area" localSheetId="1">청구서!$A$1:$E$34</definedName>
    <definedName name="_xlnm.Print_Area" localSheetId="0">합의서!$A$1:$E$36</definedName>
  </definedNames>
  <calcPr calcId="124519"/>
</workbook>
</file>

<file path=xl/calcChain.xml><?xml version="1.0" encoding="utf-8"?>
<calcChain xmlns="http://schemas.openxmlformats.org/spreadsheetml/2006/main">
  <c r="E27" i="3"/>
  <c r="E18"/>
  <c r="E9"/>
  <c r="F19" i="4"/>
  <c r="G19"/>
  <c r="H19"/>
  <c r="C19"/>
  <c r="E5"/>
  <c r="E10" i="2"/>
  <c r="C10" s="1"/>
  <c r="E12"/>
  <c r="C12" s="1"/>
  <c r="C16"/>
  <c r="C15"/>
  <c r="C14"/>
  <c r="C8"/>
  <c r="C7"/>
  <c r="E9"/>
  <c r="C9" s="1"/>
  <c r="C3"/>
  <c r="C14" i="1"/>
  <c r="D13"/>
  <c r="E28" i="3" l="1"/>
  <c r="I19" i="4"/>
  <c r="I5"/>
  <c r="E19"/>
</calcChain>
</file>

<file path=xl/sharedStrings.xml><?xml version="1.0" encoding="utf-8"?>
<sst xmlns="http://schemas.openxmlformats.org/spreadsheetml/2006/main" count="147" uniqueCount="120">
  <si>
    <t>「노무비 구분관리 및 지급확인제」 합의서</t>
  </si>
  <si>
    <t>공사명</t>
  </si>
  <si>
    <t>계약상대자</t>
  </si>
  <si>
    <t>상호 및 대표자</t>
  </si>
  <si>
    <t>영업소 소재지</t>
  </si>
  <si>
    <t>하수급인</t>
  </si>
  <si>
    <t>하도급 공종</t>
  </si>
  <si>
    <t>업종 및 등록번호</t>
  </si>
  <si>
    <t>하도급내용</t>
  </si>
  <si>
    <t>공종</t>
  </si>
  <si>
    <t>하도급계약상의 직접노무비 또는 노무비</t>
  </si>
  <si>
    <t>청구일</t>
  </si>
  <si>
    <t>지급기일</t>
  </si>
  <si>
    <t>은행명</t>
  </si>
  <si>
    <t>계좌번호</t>
  </si>
  <si>
    <t>비고</t>
  </si>
  <si>
    <t>통장사본 참조</t>
  </si>
  <si>
    <t>수급인</t>
  </si>
  <si>
    <t>“</t>
  </si>
  <si>
    <t>OO은행</t>
    <phoneticPr fontId="6" type="noConversion"/>
  </si>
  <si>
    <t>(전화번호)</t>
  </si>
  <si>
    <t>위 시설공사의 하도급계약에 대하여 ｢노무비 구분관리 및 지급확인제｣ 운영을 위하여 계약상대자와 하수급인은 다음 사항에 대하여 합의하고, 합의사항을 성실히 이행할 것을 확약합니다.</t>
  </si>
  <si>
    <t>매월   일</t>
    <phoneticPr fontId="6" type="noConversion"/>
  </si>
  <si>
    <t>OO은행</t>
    <phoneticPr fontId="6" type="noConversion"/>
  </si>
  <si>
    <r>
      <t>제1조(근거)</t>
    </r>
    <r>
      <rPr>
        <sz val="11"/>
        <color rgb="FF000000"/>
        <rFont val="맑은 고딕"/>
        <family val="3"/>
        <charset val="129"/>
        <scheme val="minor"/>
      </rPr>
      <t xml:space="preserve"> 본 합의서는 행정안전부 예규 제404호 </t>
    </r>
    <r>
      <rPr>
        <sz val="11"/>
        <color rgb="FF000000"/>
        <rFont val="맑은 고딕"/>
        <family val="3"/>
        <charset val="128"/>
        <scheme val="minor"/>
      </rPr>
      <t>｢</t>
    </r>
    <r>
      <rPr>
        <sz val="11"/>
        <color rgb="FF000000"/>
        <rFont val="맑은 고딕"/>
        <family val="3"/>
        <charset val="129"/>
        <scheme val="minor"/>
      </rPr>
      <t>지방자치단체 입찰 및 계약 집행기준</t>
    </r>
    <r>
      <rPr>
        <sz val="11"/>
        <color rgb="FF000000"/>
        <rFont val="맑은 고딕"/>
        <family val="3"/>
        <charset val="128"/>
        <scheme val="minor"/>
      </rPr>
      <t>｣</t>
    </r>
    <r>
      <rPr>
        <sz val="11"/>
        <color rgb="FF000000"/>
        <rFont val="맑은 고딕"/>
        <family val="3"/>
        <charset val="129"/>
        <scheme val="minor"/>
      </rPr>
      <t xml:space="preserve"> 제6장 </t>
    </r>
    <r>
      <rPr>
        <sz val="11"/>
        <color rgb="FF000000"/>
        <rFont val="맑은 고딕"/>
        <family val="3"/>
        <charset val="128"/>
        <scheme val="minor"/>
      </rPr>
      <t>｢</t>
    </r>
    <r>
      <rPr>
        <sz val="11"/>
        <color rgb="FF000000"/>
        <rFont val="맑은 고딕"/>
        <family val="3"/>
        <charset val="129"/>
        <scheme val="minor"/>
      </rPr>
      <t>선금․대가 지급요령</t>
    </r>
    <r>
      <rPr>
        <sz val="11"/>
        <color rgb="FF000000"/>
        <rFont val="맑은 고딕"/>
        <family val="3"/>
        <charset val="128"/>
        <scheme val="minor"/>
      </rPr>
      <t>｣</t>
    </r>
    <r>
      <rPr>
        <sz val="11"/>
        <color rgb="FF000000"/>
        <rFont val="맑은 고딕"/>
        <family val="3"/>
        <charset val="129"/>
        <scheme val="minor"/>
      </rPr>
      <t>(‘12.3.22) 제3절의 “4”(노무비의 구분관리 및 지급확인)의 규정에 근거한 ‘노무비 구분관리 및 지급확인제’(이하 ‘노무비 구분관리제’라 합니다.) 세부추진 사항을 합의하는데 그 목적이 있습니다.</t>
    </r>
    <phoneticPr fontId="6" type="noConversion"/>
  </si>
  <si>
    <r>
      <t>제2조(정의)</t>
    </r>
    <r>
      <rPr>
        <sz val="11"/>
        <color rgb="FF000000"/>
        <rFont val="맑은 고딕"/>
        <family val="3"/>
        <charset val="129"/>
        <scheme val="minor"/>
      </rPr>
      <t xml:space="preserve"> ‘노무비 구분관리제’란 발주기관, 계약상대자 및 하수급인이 노무비를 노무비 이외의 대가와 구분하여, 발주기관이 계약상대자에게 또는 계약상대자가 하수급인에게 노무비를 매월 지급하고 근로자에게 대금이 지급되었는지 여부를 확인하는 제도를 말합니다. </t>
    </r>
  </si>
  <si>
    <r>
      <t>제3조(대상공사 및 지급범위)</t>
    </r>
    <r>
      <rPr>
        <sz val="11"/>
        <color rgb="FF000000"/>
        <rFont val="맑은 고딕"/>
        <family val="3"/>
        <charset val="129"/>
        <scheme val="minor"/>
      </rPr>
      <t xml:space="preserve"> 2012년 4월 2일 이후 입찰공고된 공사)의 공사현장에서 근무하는 모든 근로자(직접 노무비 대상, 하도급인의 근로자 포함, 자재․장비 대금 제외)에게 지급합니다.</t>
    </r>
  </si>
  <si>
    <r>
      <t>제4조(업무처리절차)</t>
    </r>
    <r>
      <rPr>
        <sz val="11"/>
        <color rgb="FF000000"/>
        <rFont val="맑은 고딕"/>
        <family val="3"/>
        <charset val="129"/>
        <scheme val="minor"/>
      </rPr>
      <t xml:space="preserve"> 지방계약예규 및 발주처 세부계획에 따르며, 이 외 규정되어 있지 않은 사항은 지방계약법 등에 따라 양 당사자간의 합의에 따라 정합니다. </t>
    </r>
  </si>
  <si>
    <r>
      <t xml:space="preserve">제5조(노무비 전용통장) </t>
    </r>
    <r>
      <rPr>
        <sz val="11"/>
        <color rgb="FF000000"/>
        <rFont val="맑은 고딕"/>
        <family val="3"/>
        <charset val="129"/>
        <scheme val="minor"/>
      </rPr>
      <t xml:space="preserve">하수급인은 노무비 전용통장을 하수급인 명의로 개설하고 전용통장의 변경시 계약상대자의 승인을 득하여야 합니다. </t>
    </r>
  </si>
  <si>
    <r>
      <t>제6조(선금지급)</t>
    </r>
    <r>
      <rPr>
        <sz val="11"/>
        <color rgb="FF000000"/>
        <rFont val="맑은 고딕"/>
        <family val="3"/>
        <charset val="129"/>
        <scheme val="minor"/>
      </rPr>
      <t xml:space="preserve"> 선급금에서 노무비는 제외되므로 선급금 신청금액은 계약상대자와 협의하여 신청하도록 합니다.</t>
    </r>
  </si>
  <si>
    <r>
      <t xml:space="preserve">제7조(지급상한) </t>
    </r>
    <r>
      <rPr>
        <sz val="11"/>
        <color rgb="FF000000"/>
        <rFont val="맑은 고딕"/>
        <family val="3"/>
        <charset val="129"/>
        <scheme val="minor"/>
      </rPr>
      <t>노무비 청구액은 잔여 기성액을 초과하여 청구할 수 없으며, 하도급계약액을 초과한 노무비에 대해서는 하도급인이 지급하여야 합니다.</t>
    </r>
  </si>
  <si>
    <r>
      <t xml:space="preserve">제8조(지급방법의 예외) </t>
    </r>
    <r>
      <rPr>
        <sz val="11"/>
        <color rgb="FF000000"/>
        <rFont val="맑은 고딕"/>
        <family val="3"/>
        <charset val="129"/>
        <scheme val="minor"/>
      </rPr>
      <t>근로자가 계좌를 개설할 수 없거나 다른 방식으로 지급을 원하는 경우는 하수급인은 이에 따라야 합니다. 하수급인의 경영상태 악화 등의 사유로 노임 구분관리제 실시가 어렵다고 판단될 경우 하수급인의 요청(동의)시에 계약상대자가 하수급인의 근로자에게 노무비를 직접 지급할 수 있습니다.</t>
    </r>
  </si>
  <si>
    <r>
      <t xml:space="preserve">제9조(성실의무) </t>
    </r>
    <r>
      <rPr>
        <sz val="11"/>
        <color rgb="FF000000"/>
        <rFont val="맑은 고딕"/>
        <family val="3"/>
        <charset val="129"/>
        <scheme val="minor"/>
      </rPr>
      <t>하수급인은 노무비 청구내역의 누락 등이 발생하지 않도록 노무비 구분관리제를 성실하게 수행해야 합니다. 노무비 체불, 허위 청구 및 유용의 사례가 확인될 경우 발주기관은 처분청 통보 및 형사고발</t>
    </r>
    <r>
      <rPr>
        <b/>
        <sz val="11"/>
        <color rgb="FF000000"/>
        <rFont val="맑은 고딕"/>
        <family val="3"/>
        <charset val="129"/>
        <scheme val="minor"/>
      </rPr>
      <t xml:space="preserve"> </t>
    </r>
    <r>
      <rPr>
        <sz val="11"/>
        <color rgb="FF000000"/>
        <rFont val="맑은 고딕"/>
        <family val="3"/>
        <charset val="129"/>
        <scheme val="minor"/>
      </rPr>
      <t xml:space="preserve">등의 행정조치를 할 수 있으며, 이에 대해 하수급인은 이의를 제기할 수 없습니다. </t>
    </r>
  </si>
  <si>
    <r>
      <t xml:space="preserve">제10조(입간판 설치) </t>
    </r>
    <r>
      <rPr>
        <sz val="11"/>
        <color rgb="FF000000"/>
        <rFont val="맑은 고딕"/>
        <family val="3"/>
        <charset val="129"/>
        <scheme val="minor"/>
      </rPr>
      <t>노무비 구분관리 및 지급확인 제도에 따라 매월 임금을 지급한다는 안내 입간판(붙임 1)을 공사현장 주 출입로와 현장사무실 입구에 설치 하여야 합니다(단 본 조항은 신축, 증축, 개축공사일 경우에 적용).</t>
    </r>
  </si>
  <si>
    <r>
      <t>제11조</t>
    </r>
    <r>
      <rPr>
        <sz val="11"/>
        <color rgb="FF000000"/>
        <rFont val="맑은 고딕"/>
        <family val="3"/>
        <charset val="129"/>
        <scheme val="minor"/>
      </rPr>
      <t xml:space="preserve"> 이 합의서에서 정하지 아니한 사항에 대하여는 계약상대자와 하수급인이 협의하여 정할 수 있습니다. </t>
    </r>
  </si>
  <si>
    <t>201X 년     월     일</t>
    <phoneticPr fontId="6" type="noConversion"/>
  </si>
  <si>
    <t>도 급 액 :</t>
    <phoneticPr fontId="6" type="noConversion"/>
  </si>
  <si>
    <t>하도급액 :</t>
    <phoneticPr fontId="6" type="noConversion"/>
  </si>
  <si>
    <t>하도급율 :</t>
    <phoneticPr fontId="6" type="noConversion"/>
  </si>
  <si>
    <t>계약상대자 :</t>
    <phoneticPr fontId="6" type="noConversion"/>
  </si>
  <si>
    <t>발 주 기 관 :</t>
    <phoneticPr fontId="6" type="noConversion"/>
  </si>
  <si>
    <t>하 수 급 인 :</t>
    <phoneticPr fontId="6" type="noConversion"/>
  </si>
  <si>
    <t>(인)</t>
    <phoneticPr fontId="6" type="noConversion"/>
  </si>
  <si>
    <t>△△△군청 경 리 관                 (인)</t>
    <phoneticPr fontId="6" type="noConversion"/>
  </si>
  <si>
    <t xml:space="preserve"> OO건설(주) 대표이사 홍 길 동    (인)</t>
    <phoneticPr fontId="6" type="noConversion"/>
  </si>
  <si>
    <t>(주)ㅁㅁ건설 대표이사 장 동 건   (인)</t>
    <phoneticPr fontId="6" type="noConversion"/>
  </si>
  <si>
    <t>공 사 명</t>
  </si>
  <si>
    <t>계 약 금 액</t>
  </si>
  <si>
    <t>계 약 년 월 일</t>
  </si>
  <si>
    <t>착 공 년 월 일</t>
  </si>
  <si>
    <t>준 공 년 월 일</t>
  </si>
  <si>
    <t>전 회 기 성</t>
  </si>
  <si>
    <t>금 회 기 성</t>
  </si>
  <si>
    <t>누 계 기 성</t>
  </si>
  <si>
    <t>가</t>
  </si>
  <si>
    <t>노무비 기지급액</t>
  </si>
  <si>
    <t>나</t>
  </si>
  <si>
    <t>노무비 금회청구액</t>
  </si>
  <si>
    <t>다</t>
  </si>
  <si>
    <t>노무비 지급누계</t>
  </si>
  <si>
    <t>구분</t>
  </si>
  <si>
    <t>업체명</t>
  </si>
  <si>
    <t>청구액</t>
  </si>
  <si>
    <t>계약상대자　</t>
  </si>
  <si>
    <t>발주기관의 장 귀하</t>
  </si>
  <si>
    <t>나-1</t>
  </si>
  <si>
    <t>(계약상대자)</t>
  </si>
  <si>
    <t>나-2</t>
  </si>
  <si>
    <t>(하도급인)</t>
  </si>
  <si>
    <t>기성금(노무비) 청구서(   월)</t>
    <phoneticPr fontId="6" type="noConversion"/>
  </si>
  <si>
    <t>O O 건 설 (주)</t>
    <phoneticPr fontId="6" type="noConversion"/>
  </si>
  <si>
    <t>서울특별시 OO구 OO동 123-1번지</t>
    <phoneticPr fontId="6" type="noConversion"/>
  </si>
  <si>
    <t>대 표 이 사   홍 길 동    (인)</t>
    <phoneticPr fontId="6" type="noConversion"/>
  </si>
  <si>
    <t>(주)ㅁㅁ건설</t>
    <phoneticPr fontId="6" type="noConversion"/>
  </si>
  <si>
    <t>대 표 이 사   장 동 건    (인)</t>
    <phoneticPr fontId="6" type="noConversion"/>
  </si>
  <si>
    <t>ㅁㅁ시 ㅁㅁ구 ㅁㅁ동 1-1번지</t>
    <phoneticPr fontId="6" type="noConversion"/>
  </si>
  <si>
    <t>OO건설(주)</t>
    <phoneticPr fontId="6" type="noConversion"/>
  </si>
  <si>
    <t>붙임 : 현장인명부 및 당월 개인별 노무비 청구(지급)내역서 각 1부.</t>
    <phoneticPr fontId="6" type="noConversion"/>
  </si>
  <si>
    <t>201X년   월    일</t>
    <phoneticPr fontId="6" type="noConversion"/>
  </si>
  <si>
    <t xml:space="preserve">    위 금액을    월 기성금으로 청구하오니 노무비에 대해서는 아래의 노무비 전용계좌로 지급하여 주시기 바랍니다.</t>
    <phoneticPr fontId="6" type="noConversion"/>
  </si>
  <si>
    <t xml:space="preserve">계약상대자 : </t>
    <phoneticPr fontId="6" type="noConversion"/>
  </si>
  <si>
    <t xml:space="preserve">하 수 급 인 : </t>
    <phoneticPr fontId="6" type="noConversion"/>
  </si>
  <si>
    <t>(     )월분 노무비 청구 내역</t>
    <phoneticPr fontId="16" type="noConversion"/>
  </si>
  <si>
    <t>(단위 : 원)</t>
    <phoneticPr fontId="16" type="noConversion"/>
  </si>
  <si>
    <t>담당
업종</t>
    <phoneticPr fontId="16" type="noConversion"/>
  </si>
  <si>
    <t>근로자
성명</t>
    <phoneticPr fontId="16" type="noConversion"/>
  </si>
  <si>
    <t>노무비</t>
    <phoneticPr fontId="16" type="noConversion"/>
  </si>
  <si>
    <t>공제액</t>
    <phoneticPr fontId="16" type="noConversion"/>
  </si>
  <si>
    <t>실지급액
③-⑥=⑦</t>
    <phoneticPr fontId="16" type="noConversion"/>
  </si>
  <si>
    <t>핸드폰 번호</t>
    <phoneticPr fontId="16" type="noConversion"/>
  </si>
  <si>
    <t>근로
일수①</t>
    <phoneticPr fontId="16" type="noConversion"/>
  </si>
  <si>
    <t>일당
②</t>
    <phoneticPr fontId="16" type="noConversion"/>
  </si>
  <si>
    <t>갑근세④</t>
    <phoneticPr fontId="16" type="noConversion"/>
  </si>
  <si>
    <t>주민세⑤</t>
    <phoneticPr fontId="16" type="noConversion"/>
  </si>
  <si>
    <t>계
④+⑤=⑥</t>
    <phoneticPr fontId="16" type="noConversion"/>
  </si>
  <si>
    <t>보통인부</t>
    <phoneticPr fontId="16" type="noConversion"/>
  </si>
  <si>
    <t>OOO</t>
    <phoneticPr fontId="16" type="noConversion"/>
  </si>
  <si>
    <t>합계</t>
    <phoneticPr fontId="16" type="noConversion"/>
  </si>
  <si>
    <t>월임금
총액
①+②=③</t>
    <phoneticPr fontId="16" type="noConversion"/>
  </si>
  <si>
    <t>지급계좌/은행명</t>
    <phoneticPr fontId="16" type="noConversion"/>
  </si>
  <si>
    <t>공사근로자 노무비 지급 내역서</t>
  </si>
  <si>
    <t>해당 월</t>
  </si>
  <si>
    <t>근로자 성명</t>
  </si>
  <si>
    <t>지급액</t>
  </si>
  <si>
    <t>전화번호</t>
  </si>
  <si>
    <t>지급일자</t>
  </si>
  <si>
    <t>서명</t>
  </si>
  <si>
    <t>소계</t>
  </si>
  <si>
    <t>합계</t>
  </si>
  <si>
    <t>근로자
성명</t>
    <phoneticPr fontId="6" type="noConversion"/>
  </si>
  <si>
    <t>7월</t>
  </si>
  <si>
    <t xml:space="preserve">하도급사1 </t>
  </si>
  <si>
    <t xml:space="preserve">하도급사2 </t>
  </si>
  <si>
    <t>※ 1. 구분 : 계좌입금, 현금지급 구분</t>
  </si>
  <si>
    <t>해당
월</t>
    <phoneticPr fontId="6" type="noConversion"/>
  </si>
  <si>
    <t xml:space="preserve">   2. 현금지급은 근로자 서명 날인, 계좌입금은 서명 생략(은행 이체증명 등 증빙자료 첨부)</t>
    <phoneticPr fontId="6" type="noConversion"/>
  </si>
  <si>
    <t>- 작  성  자 :</t>
    <phoneticPr fontId="6" type="noConversion"/>
  </si>
  <si>
    <t>- 확  인  자 :</t>
    <phoneticPr fontId="6" type="noConversion"/>
  </si>
  <si>
    <t xml:space="preserve">○ 공사명 : </t>
    <phoneticPr fontId="6" type="noConversion"/>
  </si>
  <si>
    <t>010-1234-0000</t>
    <phoneticPr fontId="6" type="noConversion"/>
  </si>
</sst>
</file>

<file path=xl/styles.xml><?xml version="1.0" encoding="utf-8"?>
<styleSheet xmlns="http://schemas.openxmlformats.org/spreadsheetml/2006/main">
  <numFmts count="10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0.0%"/>
    <numFmt numFmtId="177" formatCode="_-&quot;₩&quot;\ #,##0_-;\-&quot;₩&quot;\ #,##0_-;_-&quot;₩&quot;\ &quot;-&quot;_-;_-@_-"/>
    <numFmt numFmtId="178" formatCode="\(&quot;₩&quot;\ #,##0_ \)"/>
    <numFmt numFmtId="179" formatCode="\(&quot;공&quot;&quot;급&quot;&quot;가&quot;&quot;액&quot;\ &quot;₩&quot;\ #,##0_ \)"/>
    <numFmt numFmtId="180" formatCode="\(&quot;부&quot;&quot;가&quot;&quot;세&quot;\ &quot;₩&quot;\ #,##0_ \)"/>
    <numFmt numFmtId="181" formatCode="_-* #,##0.0_-;\-* #,##0.0_-;_-* &quot;-&quot;?_-;_-@_-"/>
    <numFmt numFmtId="182" formatCode="&quot;₩&quot;#,##0.00;&quot;₩&quot;\-#,##0.00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u/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8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b/>
      <u/>
      <sz val="14"/>
      <color rgb="FF000000"/>
      <name val="맑은 고딕"/>
      <family val="3"/>
      <charset val="129"/>
      <scheme val="minor"/>
    </font>
    <font>
      <sz val="11"/>
      <name val="굴림"/>
      <family val="3"/>
      <charset val="129"/>
    </font>
    <font>
      <sz val="8"/>
      <name val="굴림"/>
      <family val="3"/>
      <charset val="129"/>
    </font>
    <font>
      <sz val="11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u/>
      <sz val="16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0"/>
    <xf numFmtId="0" fontId="2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0" fontId="28" fillId="0" borderId="48" applyNumberFormat="0" applyAlignment="0" applyProtection="0">
      <alignment horizontal="left" vertical="center"/>
    </xf>
    <xf numFmtId="0" fontId="28" fillId="0" borderId="49">
      <alignment horizontal="left" vertical="center"/>
    </xf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/>
    <xf numFmtId="10" fontId="27" fillId="0" borderId="0" applyFont="0" applyFill="0" applyBorder="0" applyAlignment="0" applyProtection="0"/>
    <xf numFmtId="0" fontId="30" fillId="0" borderId="0"/>
    <xf numFmtId="0" fontId="27" fillId="0" borderId="50" applyNumberFormat="0" applyFont="0" applyFill="0" applyAlignment="0" applyProtection="0"/>
  </cellStyleXfs>
  <cellXfs count="16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6" xfId="0" applyFont="1" applyBorder="1" applyAlignment="1">
      <alignment horizontal="center" vertical="center" wrapText="1"/>
    </xf>
    <xf numFmtId="6" fontId="7" fillId="0" borderId="16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justifyLastLine="1"/>
    </xf>
    <xf numFmtId="0" fontId="7" fillId="0" borderId="16" xfId="0" applyFont="1" applyBorder="1" applyAlignment="1">
      <alignment horizontal="distributed" vertical="center" wrapText="1" justifyLastLine="1"/>
    </xf>
    <xf numFmtId="0" fontId="31" fillId="0" borderId="0" xfId="3" applyFont="1">
      <alignment vertical="center"/>
    </xf>
    <xf numFmtId="0" fontId="31" fillId="0" borderId="0" xfId="3" applyFont="1" applyBorder="1" applyAlignment="1">
      <alignment vertical="center"/>
    </xf>
    <xf numFmtId="0" fontId="31" fillId="0" borderId="0" xfId="3" applyFont="1" applyAlignment="1">
      <alignment horizontal="right" vertical="center"/>
    </xf>
    <xf numFmtId="0" fontId="31" fillId="0" borderId="16" xfId="3" applyFont="1" applyBorder="1" applyAlignment="1">
      <alignment horizontal="center" vertical="center" wrapText="1"/>
    </xf>
    <xf numFmtId="0" fontId="31" fillId="2" borderId="38" xfId="4" applyFont="1" applyFill="1" applyBorder="1" applyAlignment="1">
      <alignment horizontal="center" vertical="center" shrinkToFit="1"/>
    </xf>
    <xf numFmtId="0" fontId="31" fillId="2" borderId="16" xfId="4" applyFont="1" applyFill="1" applyBorder="1" applyAlignment="1">
      <alignment horizontal="center" vertical="center" wrapText="1"/>
    </xf>
    <xf numFmtId="3" fontId="31" fillId="0" borderId="16" xfId="3" applyNumberFormat="1" applyFont="1" applyBorder="1" applyAlignment="1">
      <alignment horizontal="center" vertical="center"/>
    </xf>
    <xf numFmtId="41" fontId="31" fillId="0" borderId="16" xfId="5" applyFont="1" applyBorder="1" applyAlignment="1">
      <alignment horizontal="center" vertical="center"/>
    </xf>
    <xf numFmtId="41" fontId="31" fillId="0" borderId="16" xfId="5" applyFont="1" applyBorder="1" applyAlignment="1">
      <alignment horizontal="center" vertical="center" shrinkToFit="1"/>
    </xf>
    <xf numFmtId="41" fontId="31" fillId="0" borderId="31" xfId="5" applyFont="1" applyBorder="1" applyAlignment="1">
      <alignment horizontal="center" vertical="center" shrinkToFit="1"/>
    </xf>
    <xf numFmtId="0" fontId="31" fillId="2" borderId="41" xfId="3" applyFont="1" applyFill="1" applyBorder="1" applyAlignment="1">
      <alignment horizontal="center" vertical="center" wrapText="1"/>
    </xf>
    <xf numFmtId="181" fontId="31" fillId="0" borderId="0" xfId="3" applyNumberFormat="1" applyFont="1">
      <alignment vertical="center"/>
    </xf>
    <xf numFmtId="41" fontId="31" fillId="0" borderId="31" xfId="5" applyFont="1" applyBorder="1" applyAlignment="1">
      <alignment horizontal="center" vertical="center"/>
    </xf>
    <xf numFmtId="0" fontId="31" fillId="2" borderId="16" xfId="4" applyFont="1" applyFill="1" applyBorder="1" applyAlignment="1">
      <alignment horizontal="center" vertical="center"/>
    </xf>
    <xf numFmtId="0" fontId="31" fillId="2" borderId="38" xfId="4" applyFont="1" applyFill="1" applyBorder="1" applyAlignment="1">
      <alignment horizontal="center" vertical="center"/>
    </xf>
    <xf numFmtId="0" fontId="31" fillId="2" borderId="41" xfId="3" applyFont="1" applyFill="1" applyBorder="1" applyAlignment="1">
      <alignment horizontal="left" vertical="center" wrapText="1"/>
    </xf>
    <xf numFmtId="0" fontId="31" fillId="2" borderId="42" xfId="4" applyFont="1" applyFill="1" applyBorder="1" applyAlignment="1">
      <alignment horizontal="center" vertical="center"/>
    </xf>
    <xf numFmtId="0" fontId="31" fillId="2" borderId="43" xfId="4" applyFont="1" applyFill="1" applyBorder="1" applyAlignment="1">
      <alignment horizontal="center" vertical="center"/>
    </xf>
    <xf numFmtId="3" fontId="31" fillId="0" borderId="43" xfId="3" applyNumberFormat="1" applyFont="1" applyBorder="1" applyAlignment="1">
      <alignment horizontal="center" vertical="center"/>
    </xf>
    <xf numFmtId="41" fontId="31" fillId="0" borderId="43" xfId="5" applyFont="1" applyBorder="1" applyAlignment="1">
      <alignment horizontal="center" vertical="center"/>
    </xf>
    <xf numFmtId="0" fontId="31" fillId="2" borderId="44" xfId="3" applyFont="1" applyFill="1" applyBorder="1" applyAlignment="1">
      <alignment horizontal="center" vertical="center"/>
    </xf>
    <xf numFmtId="0" fontId="31" fillId="2" borderId="45" xfId="3" applyFont="1" applyFill="1" applyBorder="1" applyAlignment="1">
      <alignment horizontal="center" vertical="center"/>
    </xf>
    <xf numFmtId="3" fontId="31" fillId="2" borderId="45" xfId="3" applyNumberFormat="1" applyFont="1" applyFill="1" applyBorder="1" applyAlignment="1">
      <alignment horizontal="center" vertical="center"/>
    </xf>
    <xf numFmtId="41" fontId="31" fillId="2" borderId="45" xfId="3" applyNumberFormat="1" applyFont="1" applyFill="1" applyBorder="1">
      <alignment vertical="center"/>
    </xf>
    <xf numFmtId="41" fontId="31" fillId="2" borderId="45" xfId="3" applyNumberFormat="1" applyFont="1" applyFill="1" applyBorder="1" applyAlignment="1">
      <alignment vertical="center" shrinkToFit="1"/>
    </xf>
    <xf numFmtId="41" fontId="31" fillId="2" borderId="46" xfId="3" applyNumberFormat="1" applyFont="1" applyFill="1" applyBorder="1">
      <alignment vertical="center"/>
    </xf>
    <xf numFmtId="0" fontId="31" fillId="2" borderId="47" xfId="3" applyFont="1" applyFill="1" applyBorder="1" applyAlignment="1">
      <alignment horizontal="center" vertical="center"/>
    </xf>
    <xf numFmtId="0" fontId="31" fillId="0" borderId="51" xfId="3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33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 wrapText="1"/>
    </xf>
    <xf numFmtId="0" fontId="12" fillId="0" borderId="0" xfId="0" quotePrefix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7" fontId="7" fillId="0" borderId="6" xfId="1" applyNumberFormat="1" applyFont="1" applyBorder="1" applyAlignment="1">
      <alignment horizontal="center" vertical="center" wrapText="1"/>
    </xf>
    <xf numFmtId="177" fontId="7" fillId="0" borderId="25" xfId="1" applyNumberFormat="1" applyFont="1" applyBorder="1" applyAlignment="1">
      <alignment horizontal="center" vertical="center" wrapText="1"/>
    </xf>
    <xf numFmtId="177" fontId="7" fillId="0" borderId="0" xfId="1" applyNumberFormat="1" applyFont="1" applyBorder="1" applyAlignment="1">
      <alignment horizontal="center" vertical="center" wrapText="1"/>
    </xf>
    <xf numFmtId="177" fontId="7" fillId="0" borderId="27" xfId="1" applyNumberFormat="1" applyFont="1" applyBorder="1" applyAlignment="1">
      <alignment horizontal="center" vertical="center" wrapText="1"/>
    </xf>
    <xf numFmtId="176" fontId="7" fillId="0" borderId="9" xfId="2" applyNumberFormat="1" applyFont="1" applyBorder="1" applyAlignment="1">
      <alignment horizontal="center" vertical="center" wrapText="1"/>
    </xf>
    <xf numFmtId="176" fontId="7" fillId="0" borderId="26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77" fontId="7" fillId="0" borderId="2" xfId="1" applyNumberFormat="1" applyFont="1" applyBorder="1" applyAlignment="1">
      <alignment horizontal="center" vertical="center" wrapText="1"/>
    </xf>
    <xf numFmtId="177" fontId="7" fillId="0" borderId="3" xfId="1" applyNumberFormat="1" applyFont="1" applyBorder="1" applyAlignment="1">
      <alignment horizontal="center" vertical="center" wrapText="1"/>
    </xf>
    <xf numFmtId="177" fontId="7" fillId="0" borderId="21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 indent="1"/>
    </xf>
    <xf numFmtId="0" fontId="7" fillId="0" borderId="27" xfId="0" applyFont="1" applyBorder="1" applyAlignment="1">
      <alignment horizontal="left" vertical="center" wrapText="1" indent="1"/>
    </xf>
    <xf numFmtId="0" fontId="9" fillId="0" borderId="24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27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26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0" fontId="9" fillId="0" borderId="30" xfId="0" applyFont="1" applyBorder="1" applyAlignment="1">
      <alignment horizontal="justify" vertical="center" wrapText="1"/>
    </xf>
    <xf numFmtId="0" fontId="9" fillId="0" borderId="31" xfId="0" applyFont="1" applyBorder="1" applyAlignment="1">
      <alignment horizontal="justify" vertical="center" wrapText="1"/>
    </xf>
    <xf numFmtId="0" fontId="9" fillId="0" borderId="32" xfId="0" applyFont="1" applyBorder="1" applyAlignment="1">
      <alignment horizontal="justify" vertical="center" wrapText="1"/>
    </xf>
    <xf numFmtId="0" fontId="9" fillId="0" borderId="33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2" xfId="0" applyFont="1" applyBorder="1" applyAlignment="1">
      <alignment horizontal="distributed" vertical="center" wrapText="1" justifyLastLine="1"/>
    </xf>
    <xf numFmtId="0" fontId="7" fillId="0" borderId="23" xfId="0" applyFont="1" applyBorder="1" applyAlignment="1">
      <alignment horizontal="distributed" vertical="center" wrapText="1" justifyLastLine="1"/>
    </xf>
    <xf numFmtId="0" fontId="7" fillId="0" borderId="24" xfId="0" applyFont="1" applyBorder="1" applyAlignment="1">
      <alignment horizontal="distributed" vertical="center" wrapText="1" justifyLastLine="1"/>
    </xf>
    <xf numFmtId="0" fontId="7" fillId="0" borderId="13" xfId="0" applyFont="1" applyBorder="1" applyAlignment="1">
      <alignment horizontal="distributed" vertical="center" wrapText="1" justifyLastLine="1"/>
    </xf>
    <xf numFmtId="0" fontId="7" fillId="0" borderId="15" xfId="0" applyFont="1" applyBorder="1" applyAlignment="1">
      <alignment horizontal="distributed" vertical="center" wrapText="1" justifyLastLine="1"/>
    </xf>
    <xf numFmtId="0" fontId="7" fillId="0" borderId="1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 justifyLastLine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31" fontId="7" fillId="0" borderId="2" xfId="0" applyNumberFormat="1" applyFont="1" applyBorder="1" applyAlignment="1">
      <alignment horizontal="left" vertical="center" wrapText="1" indent="1"/>
    </xf>
    <xf numFmtId="31" fontId="7" fillId="0" borderId="3" xfId="0" applyNumberFormat="1" applyFont="1" applyBorder="1" applyAlignment="1">
      <alignment horizontal="left" vertical="center" wrapText="1" indent="1"/>
    </xf>
    <xf numFmtId="31" fontId="7" fillId="0" borderId="4" xfId="0" applyNumberFormat="1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32" fillId="0" borderId="0" xfId="3" applyFont="1" applyAlignment="1">
      <alignment horizontal="center" vertical="center" wrapText="1"/>
    </xf>
    <xf numFmtId="0" fontId="32" fillId="0" borderId="0" xfId="3" applyFont="1" applyAlignment="1">
      <alignment horizontal="center" vertical="center"/>
    </xf>
    <xf numFmtId="0" fontId="31" fillId="0" borderId="34" xfId="3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/>
    </xf>
    <xf numFmtId="0" fontId="31" fillId="0" borderId="35" xfId="3" applyFont="1" applyBorder="1" applyAlignment="1">
      <alignment horizontal="center" vertical="center" wrapText="1"/>
    </xf>
    <xf numFmtId="0" fontId="31" fillId="0" borderId="16" xfId="3" applyFont="1" applyBorder="1" applyAlignment="1">
      <alignment horizontal="center" vertical="center"/>
    </xf>
    <xf numFmtId="0" fontId="31" fillId="0" borderId="35" xfId="3" applyFont="1" applyBorder="1" applyAlignment="1">
      <alignment horizontal="center" vertical="center"/>
    </xf>
    <xf numFmtId="0" fontId="31" fillId="0" borderId="16" xfId="3" applyFont="1" applyBorder="1" applyAlignment="1">
      <alignment horizontal="center" vertical="center" wrapText="1"/>
    </xf>
    <xf numFmtId="0" fontId="31" fillId="0" borderId="36" xfId="3" applyFont="1" applyBorder="1" applyAlignment="1">
      <alignment horizontal="center" vertical="center" wrapText="1"/>
    </xf>
    <xf numFmtId="0" fontId="31" fillId="0" borderId="39" xfId="3" applyFont="1" applyBorder="1" applyAlignment="1">
      <alignment horizontal="center" vertical="center" wrapText="1"/>
    </xf>
    <xf numFmtId="0" fontId="31" fillId="0" borderId="37" xfId="3" applyFont="1" applyBorder="1" applyAlignment="1">
      <alignment horizontal="center" vertical="center" wrapText="1"/>
    </xf>
    <xf numFmtId="0" fontId="31" fillId="0" borderId="40" xfId="3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7" fillId="0" borderId="2" xfId="0" applyNumberFormat="1" applyFont="1" applyBorder="1" applyAlignment="1">
      <alignment horizontal="left" vertical="center" wrapText="1"/>
    </xf>
    <xf numFmtId="180" fontId="7" fillId="0" borderId="3" xfId="0" applyNumberFormat="1" applyFont="1" applyBorder="1" applyAlignment="1">
      <alignment horizontal="left" vertical="center" wrapText="1"/>
    </xf>
    <xf numFmtId="180" fontId="7" fillId="0" borderId="4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7" xfId="0" applyFont="1" applyBorder="1" applyAlignment="1">
      <alignment vertical="center" wrapText="1"/>
    </xf>
  </cellXfs>
  <cellStyles count="107">
    <cellStyle name="똿뗦먛귟 [0.00]_PRODUCT DETAIL Q1" xfId="6"/>
    <cellStyle name="똿뗦먛귟_PRODUCT DETAIL Q1" xfId="7"/>
    <cellStyle name="믅됞 [0.00]_PRODUCT DETAIL Q1" xfId="8"/>
    <cellStyle name="믅됞_PRODUCT DETAIL Q1" xfId="9"/>
    <cellStyle name="백분율" xfId="2" builtinId="5"/>
    <cellStyle name="뷭?_BOOKSHIP" xfId="10"/>
    <cellStyle name="쉼표 [0] 2" xfId="5"/>
    <cellStyle name="스타일 1" xfId="11"/>
    <cellStyle name="콤마 [0]_ 견적기준 FLOW " xfId="12"/>
    <cellStyle name="콤마_ 견적기준 FLOW " xfId="13"/>
    <cellStyle name="통화 [0]" xfId="1" builtinId="7"/>
    <cellStyle name="표준" xfId="0" builtinId="0"/>
    <cellStyle name="표준 10" xfId="14"/>
    <cellStyle name="표준 11" xfId="15"/>
    <cellStyle name="표준 12" xfId="16"/>
    <cellStyle name="표준 13" xfId="17"/>
    <cellStyle name="표준 14" xfId="18"/>
    <cellStyle name="표준 15" xfId="19"/>
    <cellStyle name="표준 16" xfId="20"/>
    <cellStyle name="표준 17" xfId="21"/>
    <cellStyle name="표준 18" xfId="22"/>
    <cellStyle name="표준 19" xfId="23"/>
    <cellStyle name="표준 2" xfId="3"/>
    <cellStyle name="표준 2 2" xfId="24"/>
    <cellStyle name="표준 2_Book1" xfId="25"/>
    <cellStyle name="표준 20" xfId="26"/>
    <cellStyle name="표준 21" xfId="27"/>
    <cellStyle name="표준 22" xfId="28"/>
    <cellStyle name="표준 23" xfId="29"/>
    <cellStyle name="표준 24" xfId="30"/>
    <cellStyle name="표준 25" xfId="31"/>
    <cellStyle name="표준 26" xfId="32"/>
    <cellStyle name="표준 27" xfId="33"/>
    <cellStyle name="표준 28" xfId="34"/>
    <cellStyle name="표준 29" xfId="35"/>
    <cellStyle name="표준 3" xfId="36"/>
    <cellStyle name="표준 30" xfId="37"/>
    <cellStyle name="표준 31" xfId="38"/>
    <cellStyle name="표준 32" xfId="39"/>
    <cellStyle name="표준 33" xfId="40"/>
    <cellStyle name="표준 34" xfId="41"/>
    <cellStyle name="표준 35" xfId="42"/>
    <cellStyle name="표준 36" xfId="43"/>
    <cellStyle name="표준 37" xfId="44"/>
    <cellStyle name="표준 38" xfId="45"/>
    <cellStyle name="표준 39" xfId="46"/>
    <cellStyle name="표준 4" xfId="47"/>
    <cellStyle name="표준 40" xfId="48"/>
    <cellStyle name="표준 41" xfId="49"/>
    <cellStyle name="표준 42" xfId="50"/>
    <cellStyle name="표준 43" xfId="51"/>
    <cellStyle name="표준 44" xfId="52"/>
    <cellStyle name="표준 45" xfId="53"/>
    <cellStyle name="표준 46" xfId="54"/>
    <cellStyle name="표준 47" xfId="55"/>
    <cellStyle name="표준 48" xfId="56"/>
    <cellStyle name="표준 49" xfId="57"/>
    <cellStyle name="표준 5" xfId="58"/>
    <cellStyle name="표준 50" xfId="59"/>
    <cellStyle name="표준 51" xfId="60"/>
    <cellStyle name="표준 52" xfId="61"/>
    <cellStyle name="표준 53" xfId="62"/>
    <cellStyle name="표준 54" xfId="63"/>
    <cellStyle name="표준 55" xfId="64"/>
    <cellStyle name="표준 56" xfId="65"/>
    <cellStyle name="표준 57" xfId="66"/>
    <cellStyle name="표준 58" xfId="67"/>
    <cellStyle name="표준 59" xfId="68"/>
    <cellStyle name="표준 6" xfId="69"/>
    <cellStyle name="표준 60" xfId="70"/>
    <cellStyle name="표준 61" xfId="71"/>
    <cellStyle name="표준 62" xfId="72"/>
    <cellStyle name="표준 63" xfId="73"/>
    <cellStyle name="표준 64" xfId="74"/>
    <cellStyle name="표준 65" xfId="75"/>
    <cellStyle name="표준 66" xfId="76"/>
    <cellStyle name="표준 7" xfId="77"/>
    <cellStyle name="표준 8" xfId="78"/>
    <cellStyle name="표준 9" xfId="79"/>
    <cellStyle name="표준_Sheet1" xfId="4"/>
    <cellStyle name="A¨­￠￢￠O [0]_INQUIRY ￠?￥i¨u¡AAⓒ￢Aⓒª " xfId="80"/>
    <cellStyle name="A¨­￠￢￠O_INQUIRY ￠?￥i¨u¡AAⓒ￢Aⓒª " xfId="81"/>
    <cellStyle name="AeE­ [0]_AMT " xfId="82"/>
    <cellStyle name="AeE­_AMT " xfId="83"/>
    <cellStyle name="AeE¡ⓒ [0]_INQUIRY ￠?￥i¨u¡AAⓒ￢Aⓒª " xfId="84"/>
    <cellStyle name="AeE¡ⓒ_INQUIRY ￠?￥i¨u¡AAⓒ￢Aⓒª " xfId="85"/>
    <cellStyle name="AÞ¸¶ [0]_AN°y(1.25) " xfId="86"/>
    <cellStyle name="AÞ¸¶_AN°y(1.25) " xfId="87"/>
    <cellStyle name="C¡IA¨ª_¡ic¨u¡A¨￢I¨￢¡Æ AN¡Æe " xfId="88"/>
    <cellStyle name="C￥AØ_¿μ¾÷CoE² " xfId="89"/>
    <cellStyle name="Comma [0]_ SG&amp;A Bridge " xfId="90"/>
    <cellStyle name="Comma_ SG&amp;A Bridge " xfId="91"/>
    <cellStyle name="Comma0" xfId="92"/>
    <cellStyle name="Curren?_x0012_퐀_x0017_?" xfId="93"/>
    <cellStyle name="Currency [0]_ SG&amp;A Bridge " xfId="94"/>
    <cellStyle name="Currency_ SG&amp;A Bridge " xfId="95"/>
    <cellStyle name="Currency0" xfId="96"/>
    <cellStyle name="Date" xfId="97"/>
    <cellStyle name="Fixed" xfId="98"/>
    <cellStyle name="Header1" xfId="99"/>
    <cellStyle name="Header2" xfId="100"/>
    <cellStyle name="Heading 1" xfId="101"/>
    <cellStyle name="Heading 2" xfId="102"/>
    <cellStyle name="Normal_ SG&amp;A Bridge " xfId="103"/>
    <cellStyle name="Percent [2]" xfId="104"/>
    <cellStyle name="subhead" xfId="105"/>
    <cellStyle name="Total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6"/>
  <sheetViews>
    <sheetView tabSelected="1" view="pageBreakPreview" zoomScale="106" zoomScaleSheetLayoutView="106" workbookViewId="0">
      <selection activeCell="G4" sqref="G4"/>
    </sheetView>
  </sheetViews>
  <sheetFormatPr defaultRowHeight="16.5"/>
  <cols>
    <col min="1" max="1" width="14.875" style="9" customWidth="1"/>
    <col min="2" max="2" width="20.25" style="9" customWidth="1"/>
    <col min="3" max="5" width="14.875" style="9" customWidth="1"/>
    <col min="6" max="6" width="9" style="9"/>
    <col min="7" max="8" width="12.625" style="9" customWidth="1"/>
    <col min="9" max="10" width="16.75" style="9" customWidth="1"/>
    <col min="11" max="11" width="14.75" style="9" customWidth="1"/>
    <col min="12" max="16384" width="9" style="9"/>
  </cols>
  <sheetData>
    <row r="1" spans="1:11" ht="52.5" customHeight="1">
      <c r="A1" s="111" t="s">
        <v>0</v>
      </c>
      <c r="B1" s="112"/>
      <c r="C1" s="112"/>
      <c r="D1" s="112"/>
      <c r="E1" s="113"/>
    </row>
    <row r="2" spans="1:11" ht="28.5" customHeight="1">
      <c r="A2" s="114" t="s">
        <v>1</v>
      </c>
      <c r="B2" s="115"/>
      <c r="C2" s="82"/>
      <c r="D2" s="83"/>
      <c r="E2" s="84"/>
    </row>
    <row r="3" spans="1:11" ht="28.5" customHeight="1">
      <c r="A3" s="116" t="s">
        <v>2</v>
      </c>
      <c r="B3" s="20" t="s">
        <v>3</v>
      </c>
      <c r="C3" s="82"/>
      <c r="D3" s="83"/>
      <c r="E3" s="84"/>
    </row>
    <row r="4" spans="1:11" ht="28.5" customHeight="1">
      <c r="A4" s="117"/>
      <c r="B4" s="20" t="s">
        <v>4</v>
      </c>
      <c r="C4" s="82"/>
      <c r="D4" s="83"/>
      <c r="E4" s="84"/>
    </row>
    <row r="5" spans="1:11" ht="28.5" customHeight="1">
      <c r="A5" s="116" t="s">
        <v>5</v>
      </c>
      <c r="B5" s="20" t="s">
        <v>3</v>
      </c>
      <c r="C5" s="82"/>
      <c r="D5" s="83"/>
      <c r="E5" s="84"/>
    </row>
    <row r="6" spans="1:11" ht="28.5" customHeight="1">
      <c r="A6" s="118"/>
      <c r="B6" s="20" t="s">
        <v>6</v>
      </c>
      <c r="C6" s="82"/>
      <c r="D6" s="83"/>
      <c r="E6" s="84"/>
    </row>
    <row r="7" spans="1:11" ht="28.5" customHeight="1">
      <c r="A7" s="118"/>
      <c r="B7" s="20" t="s">
        <v>7</v>
      </c>
      <c r="C7" s="82"/>
      <c r="D7" s="83"/>
      <c r="E7" s="84"/>
    </row>
    <row r="8" spans="1:11" ht="28.5" customHeight="1">
      <c r="A8" s="118"/>
      <c r="B8" s="21" t="s">
        <v>4</v>
      </c>
      <c r="C8" s="70"/>
      <c r="D8" s="71"/>
      <c r="E8" s="72"/>
    </row>
    <row r="9" spans="1:11" ht="28.5" customHeight="1">
      <c r="A9" s="117"/>
      <c r="B9" s="22" t="s">
        <v>20</v>
      </c>
      <c r="C9" s="73"/>
      <c r="D9" s="74"/>
      <c r="E9" s="75"/>
    </row>
    <row r="10" spans="1:11" ht="28.5" customHeight="1">
      <c r="A10" s="116" t="s">
        <v>8</v>
      </c>
      <c r="B10" s="20" t="s">
        <v>9</v>
      </c>
      <c r="C10" s="82"/>
      <c r="D10" s="83"/>
      <c r="E10" s="84"/>
    </row>
    <row r="11" spans="1:11" ht="28.5" customHeight="1">
      <c r="A11" s="118"/>
      <c r="B11" s="119" t="s">
        <v>8</v>
      </c>
      <c r="C11" s="10" t="s">
        <v>36</v>
      </c>
      <c r="D11" s="76">
        <v>123000000</v>
      </c>
      <c r="E11" s="77"/>
    </row>
    <row r="12" spans="1:11" ht="28.5" customHeight="1">
      <c r="A12" s="118"/>
      <c r="B12" s="120"/>
      <c r="C12" s="6" t="s">
        <v>37</v>
      </c>
      <c r="D12" s="78">
        <v>120000000</v>
      </c>
      <c r="E12" s="79"/>
    </row>
    <row r="13" spans="1:11" ht="28.5" customHeight="1">
      <c r="A13" s="118"/>
      <c r="B13" s="121"/>
      <c r="C13" s="11" t="s">
        <v>38</v>
      </c>
      <c r="D13" s="80">
        <f>D12/D11</f>
        <v>0.97560975609756095</v>
      </c>
      <c r="E13" s="81"/>
    </row>
    <row r="14" spans="1:11" ht="39" customHeight="1">
      <c r="A14" s="117"/>
      <c r="B14" s="20" t="s">
        <v>10</v>
      </c>
      <c r="C14" s="85">
        <f>D12*32%</f>
        <v>38400000</v>
      </c>
      <c r="D14" s="86"/>
      <c r="E14" s="87"/>
    </row>
    <row r="15" spans="1:11" ht="52.5" customHeight="1">
      <c r="A15" s="102" t="s">
        <v>21</v>
      </c>
      <c r="B15" s="103"/>
      <c r="C15" s="103"/>
      <c r="D15" s="103"/>
      <c r="E15" s="104"/>
    </row>
    <row r="16" spans="1:11" ht="20.25" customHeight="1">
      <c r="A16" s="12"/>
      <c r="B16" s="7"/>
      <c r="C16" s="7"/>
      <c r="D16" s="7"/>
      <c r="E16" s="13"/>
      <c r="G16" s="23" t="s">
        <v>11</v>
      </c>
      <c r="H16" s="23" t="s">
        <v>12</v>
      </c>
      <c r="I16" s="23" t="s">
        <v>13</v>
      </c>
      <c r="J16" s="23" t="s">
        <v>14</v>
      </c>
      <c r="K16" s="23" t="s">
        <v>15</v>
      </c>
    </row>
    <row r="17" spans="1:11" ht="20.25" customHeight="1">
      <c r="A17" s="14"/>
      <c r="B17" s="8"/>
      <c r="C17" s="7"/>
      <c r="D17" s="7"/>
      <c r="E17" s="13"/>
      <c r="G17" s="69" t="s">
        <v>22</v>
      </c>
      <c r="H17" s="69" t="s">
        <v>22</v>
      </c>
      <c r="I17" s="1" t="s">
        <v>23</v>
      </c>
      <c r="J17" s="1" t="s">
        <v>16</v>
      </c>
      <c r="K17" s="1" t="s">
        <v>17</v>
      </c>
    </row>
    <row r="18" spans="1:11" ht="20.25" customHeight="1">
      <c r="A18" s="14"/>
      <c r="B18" s="8"/>
      <c r="C18" s="7"/>
      <c r="D18" s="7"/>
      <c r="E18" s="13"/>
      <c r="G18" s="69"/>
      <c r="H18" s="69"/>
      <c r="I18" s="2"/>
      <c r="J18" s="1" t="s">
        <v>18</v>
      </c>
      <c r="K18" s="1" t="s">
        <v>5</v>
      </c>
    </row>
    <row r="19" spans="1:11" ht="78.75" customHeight="1">
      <c r="A19" s="96" t="s">
        <v>24</v>
      </c>
      <c r="B19" s="97"/>
      <c r="C19" s="97"/>
      <c r="D19" s="97"/>
      <c r="E19" s="98"/>
    </row>
    <row r="20" spans="1:11" ht="56.25" customHeight="1">
      <c r="A20" s="105" t="s">
        <v>25</v>
      </c>
      <c r="B20" s="106"/>
      <c r="C20" s="106"/>
      <c r="D20" s="106"/>
      <c r="E20" s="107"/>
    </row>
    <row r="21" spans="1:11" ht="69" customHeight="1">
      <c r="A21" s="108" t="s">
        <v>26</v>
      </c>
      <c r="B21" s="109"/>
      <c r="C21" s="109"/>
      <c r="D21" s="109"/>
      <c r="E21" s="110"/>
    </row>
    <row r="22" spans="1:11" ht="47.25" customHeight="1">
      <c r="A22" s="96" t="s">
        <v>27</v>
      </c>
      <c r="B22" s="97"/>
      <c r="C22" s="97"/>
      <c r="D22" s="97"/>
      <c r="E22" s="98"/>
    </row>
    <row r="23" spans="1:11" ht="47.25" customHeight="1">
      <c r="A23" s="96" t="s">
        <v>28</v>
      </c>
      <c r="B23" s="97"/>
      <c r="C23" s="97"/>
      <c r="D23" s="97"/>
      <c r="E23" s="98"/>
    </row>
    <row r="24" spans="1:11" ht="47.25" customHeight="1">
      <c r="A24" s="96" t="s">
        <v>29</v>
      </c>
      <c r="B24" s="97"/>
      <c r="C24" s="97"/>
      <c r="D24" s="97"/>
      <c r="E24" s="98"/>
    </row>
    <row r="25" spans="1:11" ht="47.25" customHeight="1">
      <c r="A25" s="96" t="s">
        <v>30</v>
      </c>
      <c r="B25" s="97"/>
      <c r="C25" s="97"/>
      <c r="D25" s="97"/>
      <c r="E25" s="98"/>
    </row>
    <row r="26" spans="1:11" ht="78.75" customHeight="1">
      <c r="A26" s="96" t="s">
        <v>31</v>
      </c>
      <c r="B26" s="97"/>
      <c r="C26" s="97"/>
      <c r="D26" s="97"/>
      <c r="E26" s="98"/>
    </row>
    <row r="27" spans="1:11" ht="78.75" customHeight="1">
      <c r="A27" s="96" t="s">
        <v>32</v>
      </c>
      <c r="B27" s="97"/>
      <c r="C27" s="97"/>
      <c r="D27" s="97"/>
      <c r="E27" s="98"/>
    </row>
    <row r="28" spans="1:11" ht="56.25" customHeight="1">
      <c r="A28" s="96" t="s">
        <v>33</v>
      </c>
      <c r="B28" s="97"/>
      <c r="C28" s="97"/>
      <c r="D28" s="97"/>
      <c r="E28" s="98"/>
    </row>
    <row r="29" spans="1:11" ht="47.25" customHeight="1">
      <c r="A29" s="99" t="s">
        <v>34</v>
      </c>
      <c r="B29" s="100"/>
      <c r="C29" s="100"/>
      <c r="D29" s="100"/>
      <c r="E29" s="101"/>
    </row>
    <row r="30" spans="1:11" ht="11.25" customHeight="1">
      <c r="A30" s="102"/>
      <c r="B30" s="103"/>
      <c r="C30" s="103"/>
      <c r="D30" s="103"/>
      <c r="E30" s="104"/>
    </row>
    <row r="31" spans="1:11" ht="24.75" customHeight="1">
      <c r="A31" s="88" t="s">
        <v>35</v>
      </c>
      <c r="B31" s="89"/>
      <c r="C31" s="89"/>
      <c r="D31" s="89"/>
      <c r="E31" s="90"/>
    </row>
    <row r="32" spans="1:11" ht="11.25" customHeight="1">
      <c r="A32" s="17"/>
      <c r="B32" s="18"/>
      <c r="C32" s="18"/>
      <c r="D32" s="18"/>
      <c r="E32" s="19"/>
    </row>
    <row r="33" spans="1:5" ht="33.75" customHeight="1">
      <c r="A33" s="15"/>
      <c r="B33" s="16" t="s">
        <v>40</v>
      </c>
      <c r="C33" s="94" t="s">
        <v>43</v>
      </c>
      <c r="D33" s="94"/>
      <c r="E33" s="95"/>
    </row>
    <row r="34" spans="1:5" ht="33.75" customHeight="1">
      <c r="A34" s="15"/>
      <c r="B34" s="16" t="s">
        <v>39</v>
      </c>
      <c r="C34" s="94" t="s">
        <v>44</v>
      </c>
      <c r="D34" s="94"/>
      <c r="E34" s="95"/>
    </row>
    <row r="35" spans="1:5" ht="33.75" customHeight="1">
      <c r="A35" s="15"/>
      <c r="B35" s="16" t="s">
        <v>41</v>
      </c>
      <c r="C35" s="94" t="s">
        <v>45</v>
      </c>
      <c r="D35" s="94"/>
      <c r="E35" s="95"/>
    </row>
    <row r="36" spans="1:5" ht="7.5" customHeight="1">
      <c r="A36" s="91"/>
      <c r="B36" s="92"/>
      <c r="C36" s="92"/>
      <c r="D36" s="92"/>
      <c r="E36" s="93"/>
    </row>
  </sheetData>
  <mergeCells count="39">
    <mergeCell ref="A23:E23"/>
    <mergeCell ref="A24:E24"/>
    <mergeCell ref="A1:E1"/>
    <mergeCell ref="A2:B2"/>
    <mergeCell ref="A3:A4"/>
    <mergeCell ref="A5:A9"/>
    <mergeCell ref="A10:A14"/>
    <mergeCell ref="B11:B13"/>
    <mergeCell ref="A15:E15"/>
    <mergeCell ref="C7:E7"/>
    <mergeCell ref="A31:E31"/>
    <mergeCell ref="A36:E36"/>
    <mergeCell ref="C33:E33"/>
    <mergeCell ref="C34:E34"/>
    <mergeCell ref="C35:E35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C2:E2"/>
    <mergeCell ref="C3:E3"/>
    <mergeCell ref="C4:E4"/>
    <mergeCell ref="C5:E5"/>
    <mergeCell ref="C6:E6"/>
    <mergeCell ref="H17:H18"/>
    <mergeCell ref="C8:E8"/>
    <mergeCell ref="C9:E9"/>
    <mergeCell ref="D11:E11"/>
    <mergeCell ref="D12:E12"/>
    <mergeCell ref="D13:E13"/>
    <mergeCell ref="C10:E10"/>
    <mergeCell ref="C14:E14"/>
    <mergeCell ref="G17:G18"/>
  </mergeCells>
  <phoneticPr fontId="6" type="noConversion"/>
  <printOptions horizontalCentered="1"/>
  <pageMargins left="0.70866141732283472" right="0.70866141732283472" top="0.99" bottom="0.74803149606299213" header="0.31496062992125984" footer="0.31496062992125984"/>
  <pageSetup paperSize="9" orientation="portrait" r:id="rId1"/>
  <colBreaks count="1" manualBreakCount="1">
    <brk id="5" max="3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34"/>
  <sheetViews>
    <sheetView view="pageBreakPreview" zoomScaleSheetLayoutView="100" workbookViewId="0">
      <selection activeCell="H13" sqref="H13"/>
    </sheetView>
  </sheetViews>
  <sheetFormatPr defaultRowHeight="16.5"/>
  <cols>
    <col min="1" max="1" width="5.75" style="24" customWidth="1"/>
    <col min="2" max="2" width="18.25" style="24" customWidth="1"/>
    <col min="3" max="3" width="30" style="24" customWidth="1"/>
    <col min="4" max="4" width="7.5" style="24" customWidth="1"/>
    <col min="5" max="5" width="18.875" style="24" customWidth="1"/>
    <col min="6" max="6" width="9" style="24"/>
    <col min="7" max="7" width="12.125" style="24" customWidth="1"/>
    <col min="8" max="8" width="15.75" style="24" customWidth="1"/>
    <col min="9" max="9" width="14.875" style="24" customWidth="1"/>
    <col min="10" max="10" width="18.375" style="24" customWidth="1"/>
    <col min="11" max="11" width="15.75" style="24" customWidth="1"/>
    <col min="12" max="16384" width="9" style="24"/>
  </cols>
  <sheetData>
    <row r="1" spans="1:5" ht="38.25" customHeight="1">
      <c r="A1" s="143" t="s">
        <v>69</v>
      </c>
      <c r="B1" s="144"/>
      <c r="C1" s="144"/>
      <c r="D1" s="144"/>
      <c r="E1" s="145"/>
    </row>
    <row r="2" spans="1:5" ht="21" customHeight="1">
      <c r="A2" s="5">
        <v>1</v>
      </c>
      <c r="B2" s="30" t="s">
        <v>46</v>
      </c>
      <c r="C2" s="146"/>
      <c r="D2" s="146"/>
      <c r="E2" s="146"/>
    </row>
    <row r="3" spans="1:5" ht="21" customHeight="1">
      <c r="A3" s="5">
        <v>2</v>
      </c>
      <c r="B3" s="30" t="s">
        <v>47</v>
      </c>
      <c r="C3" s="122" t="str">
        <f>"일금 " &amp; NUMBERSTRING(E3,1) &amp; "원정"</f>
        <v>일금 영원정</v>
      </c>
      <c r="D3" s="123"/>
      <c r="E3" s="28">
        <v>0</v>
      </c>
    </row>
    <row r="4" spans="1:5" ht="21" customHeight="1">
      <c r="A4" s="5">
        <v>3</v>
      </c>
      <c r="B4" s="30" t="s">
        <v>48</v>
      </c>
      <c r="C4" s="140"/>
      <c r="D4" s="141"/>
      <c r="E4" s="142"/>
    </row>
    <row r="5" spans="1:5" ht="21" customHeight="1">
      <c r="A5" s="5">
        <v>4</v>
      </c>
      <c r="B5" s="30" t="s">
        <v>49</v>
      </c>
      <c r="C5" s="140"/>
      <c r="D5" s="141"/>
      <c r="E5" s="142"/>
    </row>
    <row r="6" spans="1:5" ht="21" customHeight="1">
      <c r="A6" s="5">
        <v>5</v>
      </c>
      <c r="B6" s="30" t="s">
        <v>50</v>
      </c>
      <c r="C6" s="140"/>
      <c r="D6" s="141"/>
      <c r="E6" s="142"/>
    </row>
    <row r="7" spans="1:5" ht="21" customHeight="1">
      <c r="A7" s="5">
        <v>6</v>
      </c>
      <c r="B7" s="30" t="s">
        <v>51</v>
      </c>
      <c r="C7" s="122" t="str">
        <f>"일금 " &amp; NUMBERSTRING(E7,1) &amp; "원정"</f>
        <v>일금 영원정</v>
      </c>
      <c r="D7" s="123"/>
      <c r="E7" s="28">
        <v>0</v>
      </c>
    </row>
    <row r="8" spans="1:5" ht="21" customHeight="1">
      <c r="A8" s="5">
        <v>7</v>
      </c>
      <c r="B8" s="30" t="s">
        <v>52</v>
      </c>
      <c r="C8" s="122" t="str">
        <f>"일금 " &amp; NUMBERSTRING(E8,1) &amp; "원정"</f>
        <v>일금 영원정</v>
      </c>
      <c r="D8" s="123"/>
      <c r="E8" s="28">
        <v>0</v>
      </c>
    </row>
    <row r="9" spans="1:5" ht="21" customHeight="1">
      <c r="A9" s="5">
        <v>8</v>
      </c>
      <c r="B9" s="30" t="s">
        <v>53</v>
      </c>
      <c r="C9" s="122" t="str">
        <f>"일금 " &amp; NUMBERSTRING(E9,1) &amp; "원정"</f>
        <v>일금 영원정</v>
      </c>
      <c r="D9" s="123"/>
      <c r="E9" s="28">
        <f>E7+E8</f>
        <v>0</v>
      </c>
    </row>
    <row r="10" spans="1:5" ht="21" customHeight="1">
      <c r="A10" s="136" t="s">
        <v>54</v>
      </c>
      <c r="B10" s="137" t="s">
        <v>55</v>
      </c>
      <c r="C10" s="122" t="str">
        <f>"일금 " &amp; NUMBERSTRING(E10,1) &amp; "원정"</f>
        <v>일금 영원정</v>
      </c>
      <c r="D10" s="123"/>
      <c r="E10" s="28">
        <f>C11+D11</f>
        <v>0</v>
      </c>
    </row>
    <row r="11" spans="1:5" ht="21" customHeight="1">
      <c r="A11" s="136"/>
      <c r="B11" s="137"/>
      <c r="C11" s="160">
        <v>0</v>
      </c>
      <c r="D11" s="161">
        <v>0</v>
      </c>
      <c r="E11" s="162"/>
    </row>
    <row r="12" spans="1:5" ht="21" customHeight="1">
      <c r="A12" s="136" t="s">
        <v>56</v>
      </c>
      <c r="B12" s="137" t="s">
        <v>57</v>
      </c>
      <c r="C12" s="122" t="str">
        <f>"일금 " &amp; NUMBERSTRING(E12,1) &amp; "원정"</f>
        <v>일금 영원정</v>
      </c>
      <c r="D12" s="123"/>
      <c r="E12" s="28">
        <f>C13+D13</f>
        <v>0</v>
      </c>
    </row>
    <row r="13" spans="1:5" ht="21" customHeight="1">
      <c r="A13" s="136"/>
      <c r="B13" s="137"/>
      <c r="C13" s="160">
        <v>0</v>
      </c>
      <c r="D13" s="161">
        <v>0</v>
      </c>
      <c r="E13" s="162"/>
    </row>
    <row r="14" spans="1:5" ht="21" customHeight="1">
      <c r="A14" s="29" t="s">
        <v>65</v>
      </c>
      <c r="B14" s="30" t="s">
        <v>66</v>
      </c>
      <c r="C14" s="122" t="str">
        <f>"일금 " &amp; NUMBERSTRING(E14,1) &amp; "원정"</f>
        <v>일금 영원정</v>
      </c>
      <c r="D14" s="123"/>
      <c r="E14" s="28">
        <v>0</v>
      </c>
    </row>
    <row r="15" spans="1:5" ht="21" customHeight="1">
      <c r="A15" s="29" t="s">
        <v>67</v>
      </c>
      <c r="B15" s="30" t="s">
        <v>68</v>
      </c>
      <c r="C15" s="122" t="str">
        <f>"일금 " &amp; NUMBERSTRING(E15,1) &amp; "원정"</f>
        <v>일금 영원정</v>
      </c>
      <c r="D15" s="123"/>
      <c r="E15" s="28">
        <v>0</v>
      </c>
    </row>
    <row r="16" spans="1:5" ht="21" customHeight="1">
      <c r="A16" s="136" t="s">
        <v>58</v>
      </c>
      <c r="B16" s="137" t="s">
        <v>59</v>
      </c>
      <c r="C16" s="122" t="str">
        <f>"일금 " &amp; NUMBERSTRING(E16,1) &amp; "원정"</f>
        <v>일금 영원정</v>
      </c>
      <c r="D16" s="123"/>
      <c r="E16" s="28">
        <v>0</v>
      </c>
    </row>
    <row r="17" spans="1:11" ht="21" customHeight="1">
      <c r="A17" s="136"/>
      <c r="B17" s="137"/>
      <c r="C17" s="160">
        <v>0</v>
      </c>
      <c r="D17" s="161">
        <v>0</v>
      </c>
      <c r="E17" s="162"/>
    </row>
    <row r="18" spans="1:11" ht="36.75" customHeight="1">
      <c r="A18" s="138" t="s">
        <v>79</v>
      </c>
      <c r="B18" s="103"/>
      <c r="C18" s="103"/>
      <c r="D18" s="103"/>
      <c r="E18" s="139"/>
    </row>
    <row r="19" spans="1:11" ht="21" customHeight="1">
      <c r="A19" s="163"/>
      <c r="B19" s="7"/>
      <c r="C19" s="7"/>
      <c r="D19" s="7"/>
      <c r="E19" s="164"/>
      <c r="G19" s="31" t="s">
        <v>60</v>
      </c>
      <c r="H19" s="31" t="s">
        <v>61</v>
      </c>
      <c r="I19" s="31" t="s">
        <v>13</v>
      </c>
      <c r="J19" s="31" t="s">
        <v>14</v>
      </c>
      <c r="K19" s="31" t="s">
        <v>62</v>
      </c>
    </row>
    <row r="20" spans="1:11" ht="21" customHeight="1">
      <c r="A20" s="163"/>
      <c r="B20" s="7"/>
      <c r="C20" s="7"/>
      <c r="D20" s="7"/>
      <c r="E20" s="164"/>
      <c r="G20" s="26" t="s">
        <v>63</v>
      </c>
      <c r="H20" s="26" t="s">
        <v>76</v>
      </c>
      <c r="I20" s="26" t="s">
        <v>19</v>
      </c>
      <c r="J20" s="26"/>
      <c r="K20" s="27"/>
    </row>
    <row r="21" spans="1:11" ht="21" customHeight="1">
      <c r="A21" s="15"/>
      <c r="B21" s="7"/>
      <c r="C21" s="7"/>
      <c r="D21" s="7"/>
      <c r="E21" s="165"/>
      <c r="G21" s="26" t="s">
        <v>5</v>
      </c>
      <c r="H21" s="26"/>
      <c r="I21" s="26"/>
      <c r="J21" s="26"/>
      <c r="K21" s="26"/>
    </row>
    <row r="22" spans="1:11" ht="21" customHeight="1">
      <c r="A22" s="135" t="s">
        <v>77</v>
      </c>
      <c r="B22" s="124"/>
      <c r="C22" s="124"/>
      <c r="D22" s="124"/>
      <c r="E22" s="125"/>
    </row>
    <row r="23" spans="1:11" ht="11.25" customHeight="1">
      <c r="A23" s="126"/>
      <c r="B23" s="127"/>
      <c r="C23" s="127"/>
      <c r="D23" s="127"/>
      <c r="E23" s="128"/>
    </row>
    <row r="24" spans="1:11" ht="21" customHeight="1">
      <c r="A24" s="126" t="s">
        <v>78</v>
      </c>
      <c r="B24" s="127"/>
      <c r="C24" s="127"/>
      <c r="D24" s="127"/>
      <c r="E24" s="128"/>
    </row>
    <row r="25" spans="1:11" ht="11.25" customHeight="1">
      <c r="A25" s="126"/>
      <c r="B25" s="127"/>
      <c r="C25" s="127"/>
      <c r="D25" s="127"/>
      <c r="E25" s="128"/>
    </row>
    <row r="26" spans="1:11" ht="21" customHeight="1">
      <c r="A26" s="3"/>
      <c r="B26" s="16" t="s">
        <v>80</v>
      </c>
      <c r="C26" s="124" t="s">
        <v>70</v>
      </c>
      <c r="D26" s="124"/>
      <c r="E26" s="125"/>
    </row>
    <row r="27" spans="1:11" ht="21" customHeight="1">
      <c r="A27" s="3"/>
      <c r="B27" s="4"/>
      <c r="C27" s="124" t="s">
        <v>71</v>
      </c>
      <c r="D27" s="124"/>
      <c r="E27" s="125"/>
    </row>
    <row r="28" spans="1:11" ht="21" customHeight="1">
      <c r="A28" s="3"/>
      <c r="B28" s="4"/>
      <c r="C28" s="124" t="s">
        <v>72</v>
      </c>
      <c r="D28" s="124"/>
      <c r="E28" s="125"/>
    </row>
    <row r="29" spans="1:11" ht="11.25" customHeight="1">
      <c r="A29" s="126"/>
      <c r="B29" s="127"/>
      <c r="C29" s="127"/>
      <c r="D29" s="127"/>
      <c r="E29" s="128"/>
    </row>
    <row r="30" spans="1:11" ht="21" customHeight="1">
      <c r="A30" s="3"/>
      <c r="B30" s="16" t="s">
        <v>81</v>
      </c>
      <c r="C30" s="124" t="s">
        <v>73</v>
      </c>
      <c r="D30" s="124"/>
      <c r="E30" s="125"/>
    </row>
    <row r="31" spans="1:11" ht="21" customHeight="1">
      <c r="A31" s="3"/>
      <c r="B31" s="4"/>
      <c r="C31" s="124" t="s">
        <v>75</v>
      </c>
      <c r="D31" s="124"/>
      <c r="E31" s="125"/>
    </row>
    <row r="32" spans="1:11" ht="21" customHeight="1">
      <c r="A32" s="3"/>
      <c r="B32" s="4"/>
      <c r="C32" s="124" t="s">
        <v>74</v>
      </c>
      <c r="D32" s="124"/>
      <c r="E32" s="125"/>
    </row>
    <row r="33" spans="1:5" ht="11.25" customHeight="1">
      <c r="A33" s="129"/>
      <c r="B33" s="130"/>
      <c r="C33" s="130"/>
      <c r="D33" s="130"/>
      <c r="E33" s="131"/>
    </row>
    <row r="34" spans="1:5" ht="21" customHeight="1">
      <c r="A34" s="132" t="s">
        <v>64</v>
      </c>
      <c r="B34" s="133"/>
      <c r="C34" s="133"/>
      <c r="D34" s="133"/>
      <c r="E34" s="134"/>
    </row>
  </sheetData>
  <mergeCells count="37">
    <mergeCell ref="A1:E1"/>
    <mergeCell ref="C2:E2"/>
    <mergeCell ref="C14:D14"/>
    <mergeCell ref="C15:D15"/>
    <mergeCell ref="A10:A11"/>
    <mergeCell ref="B10:B11"/>
    <mergeCell ref="A12:A13"/>
    <mergeCell ref="B12:B13"/>
    <mergeCell ref="A29:E29"/>
    <mergeCell ref="C30:E30"/>
    <mergeCell ref="A33:E33"/>
    <mergeCell ref="A34:E34"/>
    <mergeCell ref="C32:E32"/>
    <mergeCell ref="C31:E31"/>
    <mergeCell ref="D17:E17"/>
    <mergeCell ref="C26:E26"/>
    <mergeCell ref="C27:E27"/>
    <mergeCell ref="C28:E28"/>
    <mergeCell ref="A25:E25"/>
    <mergeCell ref="A22:E22"/>
    <mergeCell ref="A24:E24"/>
    <mergeCell ref="A23:E23"/>
    <mergeCell ref="A16:A17"/>
    <mergeCell ref="B16:B17"/>
    <mergeCell ref="C16:D16"/>
    <mergeCell ref="A18:E18"/>
    <mergeCell ref="C3:D3"/>
    <mergeCell ref="C10:D10"/>
    <mergeCell ref="C12:D12"/>
    <mergeCell ref="D11:E11"/>
    <mergeCell ref="D13:E13"/>
    <mergeCell ref="C8:D8"/>
    <mergeCell ref="C9:D9"/>
    <mergeCell ref="C6:E6"/>
    <mergeCell ref="C7:D7"/>
    <mergeCell ref="C4:E4"/>
    <mergeCell ref="C5:E5"/>
  </mergeCells>
  <phoneticPr fontId="6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L22"/>
  <sheetViews>
    <sheetView view="pageBreakPreview" zoomScaleSheetLayoutView="100" workbookViewId="0">
      <selection activeCell="A19" sqref="A19"/>
    </sheetView>
  </sheetViews>
  <sheetFormatPr defaultRowHeight="16.5"/>
  <cols>
    <col min="1" max="1" width="7.25" style="32" customWidth="1"/>
    <col min="2" max="2" width="9.625" style="32" customWidth="1"/>
    <col min="3" max="3" width="7.75" style="32" customWidth="1"/>
    <col min="4" max="4" width="8.875" style="32" customWidth="1"/>
    <col min="5" max="9" width="11.625" style="32" customWidth="1"/>
    <col min="10" max="10" width="23.375" style="32" customWidth="1"/>
    <col min="11" max="11" width="14.625" style="32" customWidth="1"/>
    <col min="12" max="12" width="13.75" style="32" bestFit="1" customWidth="1"/>
    <col min="13" max="256" width="9" style="32"/>
    <col min="257" max="257" width="7.25" style="32" customWidth="1"/>
    <col min="258" max="258" width="9.625" style="32" customWidth="1"/>
    <col min="259" max="259" width="8.125" style="32" customWidth="1"/>
    <col min="260" max="260" width="9.875" style="32" customWidth="1"/>
    <col min="261" max="261" width="10.625" style="32" customWidth="1"/>
    <col min="262" max="264" width="7.625" style="32" customWidth="1"/>
    <col min="265" max="265" width="10.625" style="32" customWidth="1"/>
    <col min="266" max="266" width="23.375" style="32" customWidth="1"/>
    <col min="267" max="267" width="16.75" style="32" customWidth="1"/>
    <col min="268" max="268" width="13.75" style="32" bestFit="1" customWidth="1"/>
    <col min="269" max="512" width="9" style="32"/>
    <col min="513" max="513" width="7.25" style="32" customWidth="1"/>
    <col min="514" max="514" width="9.625" style="32" customWidth="1"/>
    <col min="515" max="515" width="8.125" style="32" customWidth="1"/>
    <col min="516" max="516" width="9.875" style="32" customWidth="1"/>
    <col min="517" max="517" width="10.625" style="32" customWidth="1"/>
    <col min="518" max="520" width="7.625" style="32" customWidth="1"/>
    <col min="521" max="521" width="10.625" style="32" customWidth="1"/>
    <col min="522" max="522" width="23.375" style="32" customWidth="1"/>
    <col min="523" max="523" width="16.75" style="32" customWidth="1"/>
    <col min="524" max="524" width="13.75" style="32" bestFit="1" customWidth="1"/>
    <col min="525" max="768" width="9" style="32"/>
    <col min="769" max="769" width="7.25" style="32" customWidth="1"/>
    <col min="770" max="770" width="9.625" style="32" customWidth="1"/>
    <col min="771" max="771" width="8.125" style="32" customWidth="1"/>
    <col min="772" max="772" width="9.875" style="32" customWidth="1"/>
    <col min="773" max="773" width="10.625" style="32" customWidth="1"/>
    <col min="774" max="776" width="7.625" style="32" customWidth="1"/>
    <col min="777" max="777" width="10.625" style="32" customWidth="1"/>
    <col min="778" max="778" width="23.375" style="32" customWidth="1"/>
    <col min="779" max="779" width="16.75" style="32" customWidth="1"/>
    <col min="780" max="780" width="13.75" style="32" bestFit="1" customWidth="1"/>
    <col min="781" max="1024" width="9" style="32"/>
    <col min="1025" max="1025" width="7.25" style="32" customWidth="1"/>
    <col min="1026" max="1026" width="9.625" style="32" customWidth="1"/>
    <col min="1027" max="1027" width="8.125" style="32" customWidth="1"/>
    <col min="1028" max="1028" width="9.875" style="32" customWidth="1"/>
    <col min="1029" max="1029" width="10.625" style="32" customWidth="1"/>
    <col min="1030" max="1032" width="7.625" style="32" customWidth="1"/>
    <col min="1033" max="1033" width="10.625" style="32" customWidth="1"/>
    <col min="1034" max="1034" width="23.375" style="32" customWidth="1"/>
    <col min="1035" max="1035" width="16.75" style="32" customWidth="1"/>
    <col min="1036" max="1036" width="13.75" style="32" bestFit="1" customWidth="1"/>
    <col min="1037" max="1280" width="9" style="32"/>
    <col min="1281" max="1281" width="7.25" style="32" customWidth="1"/>
    <col min="1282" max="1282" width="9.625" style="32" customWidth="1"/>
    <col min="1283" max="1283" width="8.125" style="32" customWidth="1"/>
    <col min="1284" max="1284" width="9.875" style="32" customWidth="1"/>
    <col min="1285" max="1285" width="10.625" style="32" customWidth="1"/>
    <col min="1286" max="1288" width="7.625" style="32" customWidth="1"/>
    <col min="1289" max="1289" width="10.625" style="32" customWidth="1"/>
    <col min="1290" max="1290" width="23.375" style="32" customWidth="1"/>
    <col min="1291" max="1291" width="16.75" style="32" customWidth="1"/>
    <col min="1292" max="1292" width="13.75" style="32" bestFit="1" customWidth="1"/>
    <col min="1293" max="1536" width="9" style="32"/>
    <col min="1537" max="1537" width="7.25" style="32" customWidth="1"/>
    <col min="1538" max="1538" width="9.625" style="32" customWidth="1"/>
    <col min="1539" max="1539" width="8.125" style="32" customWidth="1"/>
    <col min="1540" max="1540" width="9.875" style="32" customWidth="1"/>
    <col min="1541" max="1541" width="10.625" style="32" customWidth="1"/>
    <col min="1542" max="1544" width="7.625" style="32" customWidth="1"/>
    <col min="1545" max="1545" width="10.625" style="32" customWidth="1"/>
    <col min="1546" max="1546" width="23.375" style="32" customWidth="1"/>
    <col min="1547" max="1547" width="16.75" style="32" customWidth="1"/>
    <col min="1548" max="1548" width="13.75" style="32" bestFit="1" customWidth="1"/>
    <col min="1549" max="1792" width="9" style="32"/>
    <col min="1793" max="1793" width="7.25" style="32" customWidth="1"/>
    <col min="1794" max="1794" width="9.625" style="32" customWidth="1"/>
    <col min="1795" max="1795" width="8.125" style="32" customWidth="1"/>
    <col min="1796" max="1796" width="9.875" style="32" customWidth="1"/>
    <col min="1797" max="1797" width="10.625" style="32" customWidth="1"/>
    <col min="1798" max="1800" width="7.625" style="32" customWidth="1"/>
    <col min="1801" max="1801" width="10.625" style="32" customWidth="1"/>
    <col min="1802" max="1802" width="23.375" style="32" customWidth="1"/>
    <col min="1803" max="1803" width="16.75" style="32" customWidth="1"/>
    <col min="1804" max="1804" width="13.75" style="32" bestFit="1" customWidth="1"/>
    <col min="1805" max="2048" width="9" style="32"/>
    <col min="2049" max="2049" width="7.25" style="32" customWidth="1"/>
    <col min="2050" max="2050" width="9.625" style="32" customWidth="1"/>
    <col min="2051" max="2051" width="8.125" style="32" customWidth="1"/>
    <col min="2052" max="2052" width="9.875" style="32" customWidth="1"/>
    <col min="2053" max="2053" width="10.625" style="32" customWidth="1"/>
    <col min="2054" max="2056" width="7.625" style="32" customWidth="1"/>
    <col min="2057" max="2057" width="10.625" style="32" customWidth="1"/>
    <col min="2058" max="2058" width="23.375" style="32" customWidth="1"/>
    <col min="2059" max="2059" width="16.75" style="32" customWidth="1"/>
    <col min="2060" max="2060" width="13.75" style="32" bestFit="1" customWidth="1"/>
    <col min="2061" max="2304" width="9" style="32"/>
    <col min="2305" max="2305" width="7.25" style="32" customWidth="1"/>
    <col min="2306" max="2306" width="9.625" style="32" customWidth="1"/>
    <col min="2307" max="2307" width="8.125" style="32" customWidth="1"/>
    <col min="2308" max="2308" width="9.875" style="32" customWidth="1"/>
    <col min="2309" max="2309" width="10.625" style="32" customWidth="1"/>
    <col min="2310" max="2312" width="7.625" style="32" customWidth="1"/>
    <col min="2313" max="2313" width="10.625" style="32" customWidth="1"/>
    <col min="2314" max="2314" width="23.375" style="32" customWidth="1"/>
    <col min="2315" max="2315" width="16.75" style="32" customWidth="1"/>
    <col min="2316" max="2316" width="13.75" style="32" bestFit="1" customWidth="1"/>
    <col min="2317" max="2560" width="9" style="32"/>
    <col min="2561" max="2561" width="7.25" style="32" customWidth="1"/>
    <col min="2562" max="2562" width="9.625" style="32" customWidth="1"/>
    <col min="2563" max="2563" width="8.125" style="32" customWidth="1"/>
    <col min="2564" max="2564" width="9.875" style="32" customWidth="1"/>
    <col min="2565" max="2565" width="10.625" style="32" customWidth="1"/>
    <col min="2566" max="2568" width="7.625" style="32" customWidth="1"/>
    <col min="2569" max="2569" width="10.625" style="32" customWidth="1"/>
    <col min="2570" max="2570" width="23.375" style="32" customWidth="1"/>
    <col min="2571" max="2571" width="16.75" style="32" customWidth="1"/>
    <col min="2572" max="2572" width="13.75" style="32" bestFit="1" customWidth="1"/>
    <col min="2573" max="2816" width="9" style="32"/>
    <col min="2817" max="2817" width="7.25" style="32" customWidth="1"/>
    <col min="2818" max="2818" width="9.625" style="32" customWidth="1"/>
    <col min="2819" max="2819" width="8.125" style="32" customWidth="1"/>
    <col min="2820" max="2820" width="9.875" style="32" customWidth="1"/>
    <col min="2821" max="2821" width="10.625" style="32" customWidth="1"/>
    <col min="2822" max="2824" width="7.625" style="32" customWidth="1"/>
    <col min="2825" max="2825" width="10.625" style="32" customWidth="1"/>
    <col min="2826" max="2826" width="23.375" style="32" customWidth="1"/>
    <col min="2827" max="2827" width="16.75" style="32" customWidth="1"/>
    <col min="2828" max="2828" width="13.75" style="32" bestFit="1" customWidth="1"/>
    <col min="2829" max="3072" width="9" style="32"/>
    <col min="3073" max="3073" width="7.25" style="32" customWidth="1"/>
    <col min="3074" max="3074" width="9.625" style="32" customWidth="1"/>
    <col min="3075" max="3075" width="8.125" style="32" customWidth="1"/>
    <col min="3076" max="3076" width="9.875" style="32" customWidth="1"/>
    <col min="3077" max="3077" width="10.625" style="32" customWidth="1"/>
    <col min="3078" max="3080" width="7.625" style="32" customWidth="1"/>
    <col min="3081" max="3081" width="10.625" style="32" customWidth="1"/>
    <col min="3082" max="3082" width="23.375" style="32" customWidth="1"/>
    <col min="3083" max="3083" width="16.75" style="32" customWidth="1"/>
    <col min="3084" max="3084" width="13.75" style="32" bestFit="1" customWidth="1"/>
    <col min="3085" max="3328" width="9" style="32"/>
    <col min="3329" max="3329" width="7.25" style="32" customWidth="1"/>
    <col min="3330" max="3330" width="9.625" style="32" customWidth="1"/>
    <col min="3331" max="3331" width="8.125" style="32" customWidth="1"/>
    <col min="3332" max="3332" width="9.875" style="32" customWidth="1"/>
    <col min="3333" max="3333" width="10.625" style="32" customWidth="1"/>
    <col min="3334" max="3336" width="7.625" style="32" customWidth="1"/>
    <col min="3337" max="3337" width="10.625" style="32" customWidth="1"/>
    <col min="3338" max="3338" width="23.375" style="32" customWidth="1"/>
    <col min="3339" max="3339" width="16.75" style="32" customWidth="1"/>
    <col min="3340" max="3340" width="13.75" style="32" bestFit="1" customWidth="1"/>
    <col min="3341" max="3584" width="9" style="32"/>
    <col min="3585" max="3585" width="7.25" style="32" customWidth="1"/>
    <col min="3586" max="3586" width="9.625" style="32" customWidth="1"/>
    <col min="3587" max="3587" width="8.125" style="32" customWidth="1"/>
    <col min="3588" max="3588" width="9.875" style="32" customWidth="1"/>
    <col min="3589" max="3589" width="10.625" style="32" customWidth="1"/>
    <col min="3590" max="3592" width="7.625" style="32" customWidth="1"/>
    <col min="3593" max="3593" width="10.625" style="32" customWidth="1"/>
    <col min="3594" max="3594" width="23.375" style="32" customWidth="1"/>
    <col min="3595" max="3595" width="16.75" style="32" customWidth="1"/>
    <col min="3596" max="3596" width="13.75" style="32" bestFit="1" customWidth="1"/>
    <col min="3597" max="3840" width="9" style="32"/>
    <col min="3841" max="3841" width="7.25" style="32" customWidth="1"/>
    <col min="3842" max="3842" width="9.625" style="32" customWidth="1"/>
    <col min="3843" max="3843" width="8.125" style="32" customWidth="1"/>
    <col min="3844" max="3844" width="9.875" style="32" customWidth="1"/>
    <col min="3845" max="3845" width="10.625" style="32" customWidth="1"/>
    <col min="3846" max="3848" width="7.625" style="32" customWidth="1"/>
    <col min="3849" max="3849" width="10.625" style="32" customWidth="1"/>
    <col min="3850" max="3850" width="23.375" style="32" customWidth="1"/>
    <col min="3851" max="3851" width="16.75" style="32" customWidth="1"/>
    <col min="3852" max="3852" width="13.75" style="32" bestFit="1" customWidth="1"/>
    <col min="3853" max="4096" width="9" style="32"/>
    <col min="4097" max="4097" width="7.25" style="32" customWidth="1"/>
    <col min="4098" max="4098" width="9.625" style="32" customWidth="1"/>
    <col min="4099" max="4099" width="8.125" style="32" customWidth="1"/>
    <col min="4100" max="4100" width="9.875" style="32" customWidth="1"/>
    <col min="4101" max="4101" width="10.625" style="32" customWidth="1"/>
    <col min="4102" max="4104" width="7.625" style="32" customWidth="1"/>
    <col min="4105" max="4105" width="10.625" style="32" customWidth="1"/>
    <col min="4106" max="4106" width="23.375" style="32" customWidth="1"/>
    <col min="4107" max="4107" width="16.75" style="32" customWidth="1"/>
    <col min="4108" max="4108" width="13.75" style="32" bestFit="1" customWidth="1"/>
    <col min="4109" max="4352" width="9" style="32"/>
    <col min="4353" max="4353" width="7.25" style="32" customWidth="1"/>
    <col min="4354" max="4354" width="9.625" style="32" customWidth="1"/>
    <col min="4355" max="4355" width="8.125" style="32" customWidth="1"/>
    <col min="4356" max="4356" width="9.875" style="32" customWidth="1"/>
    <col min="4357" max="4357" width="10.625" style="32" customWidth="1"/>
    <col min="4358" max="4360" width="7.625" style="32" customWidth="1"/>
    <col min="4361" max="4361" width="10.625" style="32" customWidth="1"/>
    <col min="4362" max="4362" width="23.375" style="32" customWidth="1"/>
    <col min="4363" max="4363" width="16.75" style="32" customWidth="1"/>
    <col min="4364" max="4364" width="13.75" style="32" bestFit="1" customWidth="1"/>
    <col min="4365" max="4608" width="9" style="32"/>
    <col min="4609" max="4609" width="7.25" style="32" customWidth="1"/>
    <col min="4610" max="4610" width="9.625" style="32" customWidth="1"/>
    <col min="4611" max="4611" width="8.125" style="32" customWidth="1"/>
    <col min="4612" max="4612" width="9.875" style="32" customWidth="1"/>
    <col min="4613" max="4613" width="10.625" style="32" customWidth="1"/>
    <col min="4614" max="4616" width="7.625" style="32" customWidth="1"/>
    <col min="4617" max="4617" width="10.625" style="32" customWidth="1"/>
    <col min="4618" max="4618" width="23.375" style="32" customWidth="1"/>
    <col min="4619" max="4619" width="16.75" style="32" customWidth="1"/>
    <col min="4620" max="4620" width="13.75" style="32" bestFit="1" customWidth="1"/>
    <col min="4621" max="4864" width="9" style="32"/>
    <col min="4865" max="4865" width="7.25" style="32" customWidth="1"/>
    <col min="4866" max="4866" width="9.625" style="32" customWidth="1"/>
    <col min="4867" max="4867" width="8.125" style="32" customWidth="1"/>
    <col min="4868" max="4868" width="9.875" style="32" customWidth="1"/>
    <col min="4869" max="4869" width="10.625" style="32" customWidth="1"/>
    <col min="4870" max="4872" width="7.625" style="32" customWidth="1"/>
    <col min="4873" max="4873" width="10.625" style="32" customWidth="1"/>
    <col min="4874" max="4874" width="23.375" style="32" customWidth="1"/>
    <col min="4875" max="4875" width="16.75" style="32" customWidth="1"/>
    <col min="4876" max="4876" width="13.75" style="32" bestFit="1" customWidth="1"/>
    <col min="4877" max="5120" width="9" style="32"/>
    <col min="5121" max="5121" width="7.25" style="32" customWidth="1"/>
    <col min="5122" max="5122" width="9.625" style="32" customWidth="1"/>
    <col min="5123" max="5123" width="8.125" style="32" customWidth="1"/>
    <col min="5124" max="5124" width="9.875" style="32" customWidth="1"/>
    <col min="5125" max="5125" width="10.625" style="32" customWidth="1"/>
    <col min="5126" max="5128" width="7.625" style="32" customWidth="1"/>
    <col min="5129" max="5129" width="10.625" style="32" customWidth="1"/>
    <col min="5130" max="5130" width="23.375" style="32" customWidth="1"/>
    <col min="5131" max="5131" width="16.75" style="32" customWidth="1"/>
    <col min="5132" max="5132" width="13.75" style="32" bestFit="1" customWidth="1"/>
    <col min="5133" max="5376" width="9" style="32"/>
    <col min="5377" max="5377" width="7.25" style="32" customWidth="1"/>
    <col min="5378" max="5378" width="9.625" style="32" customWidth="1"/>
    <col min="5379" max="5379" width="8.125" style="32" customWidth="1"/>
    <col min="5380" max="5380" width="9.875" style="32" customWidth="1"/>
    <col min="5381" max="5381" width="10.625" style="32" customWidth="1"/>
    <col min="5382" max="5384" width="7.625" style="32" customWidth="1"/>
    <col min="5385" max="5385" width="10.625" style="32" customWidth="1"/>
    <col min="5386" max="5386" width="23.375" style="32" customWidth="1"/>
    <col min="5387" max="5387" width="16.75" style="32" customWidth="1"/>
    <col min="5388" max="5388" width="13.75" style="32" bestFit="1" customWidth="1"/>
    <col min="5389" max="5632" width="9" style="32"/>
    <col min="5633" max="5633" width="7.25" style="32" customWidth="1"/>
    <col min="5634" max="5634" width="9.625" style="32" customWidth="1"/>
    <col min="5635" max="5635" width="8.125" style="32" customWidth="1"/>
    <col min="5636" max="5636" width="9.875" style="32" customWidth="1"/>
    <col min="5637" max="5637" width="10.625" style="32" customWidth="1"/>
    <col min="5638" max="5640" width="7.625" style="32" customWidth="1"/>
    <col min="5641" max="5641" width="10.625" style="32" customWidth="1"/>
    <col min="5642" max="5642" width="23.375" style="32" customWidth="1"/>
    <col min="5643" max="5643" width="16.75" style="32" customWidth="1"/>
    <col min="5644" max="5644" width="13.75" style="32" bestFit="1" customWidth="1"/>
    <col min="5645" max="5888" width="9" style="32"/>
    <col min="5889" max="5889" width="7.25" style="32" customWidth="1"/>
    <col min="5890" max="5890" width="9.625" style="32" customWidth="1"/>
    <col min="5891" max="5891" width="8.125" style="32" customWidth="1"/>
    <col min="5892" max="5892" width="9.875" style="32" customWidth="1"/>
    <col min="5893" max="5893" width="10.625" style="32" customWidth="1"/>
    <col min="5894" max="5896" width="7.625" style="32" customWidth="1"/>
    <col min="5897" max="5897" width="10.625" style="32" customWidth="1"/>
    <col min="5898" max="5898" width="23.375" style="32" customWidth="1"/>
    <col min="5899" max="5899" width="16.75" style="32" customWidth="1"/>
    <col min="5900" max="5900" width="13.75" style="32" bestFit="1" customWidth="1"/>
    <col min="5901" max="6144" width="9" style="32"/>
    <col min="6145" max="6145" width="7.25" style="32" customWidth="1"/>
    <col min="6146" max="6146" width="9.625" style="32" customWidth="1"/>
    <col min="6147" max="6147" width="8.125" style="32" customWidth="1"/>
    <col min="6148" max="6148" width="9.875" style="32" customWidth="1"/>
    <col min="6149" max="6149" width="10.625" style="32" customWidth="1"/>
    <col min="6150" max="6152" width="7.625" style="32" customWidth="1"/>
    <col min="6153" max="6153" width="10.625" style="32" customWidth="1"/>
    <col min="6154" max="6154" width="23.375" style="32" customWidth="1"/>
    <col min="6155" max="6155" width="16.75" style="32" customWidth="1"/>
    <col min="6156" max="6156" width="13.75" style="32" bestFit="1" customWidth="1"/>
    <col min="6157" max="6400" width="9" style="32"/>
    <col min="6401" max="6401" width="7.25" style="32" customWidth="1"/>
    <col min="6402" max="6402" width="9.625" style="32" customWidth="1"/>
    <col min="6403" max="6403" width="8.125" style="32" customWidth="1"/>
    <col min="6404" max="6404" width="9.875" style="32" customWidth="1"/>
    <col min="6405" max="6405" width="10.625" style="32" customWidth="1"/>
    <col min="6406" max="6408" width="7.625" style="32" customWidth="1"/>
    <col min="6409" max="6409" width="10.625" style="32" customWidth="1"/>
    <col min="6410" max="6410" width="23.375" style="32" customWidth="1"/>
    <col min="6411" max="6411" width="16.75" style="32" customWidth="1"/>
    <col min="6412" max="6412" width="13.75" style="32" bestFit="1" customWidth="1"/>
    <col min="6413" max="6656" width="9" style="32"/>
    <col min="6657" max="6657" width="7.25" style="32" customWidth="1"/>
    <col min="6658" max="6658" width="9.625" style="32" customWidth="1"/>
    <col min="6659" max="6659" width="8.125" style="32" customWidth="1"/>
    <col min="6660" max="6660" width="9.875" style="32" customWidth="1"/>
    <col min="6661" max="6661" width="10.625" style="32" customWidth="1"/>
    <col min="6662" max="6664" width="7.625" style="32" customWidth="1"/>
    <col min="6665" max="6665" width="10.625" style="32" customWidth="1"/>
    <col min="6666" max="6666" width="23.375" style="32" customWidth="1"/>
    <col min="6667" max="6667" width="16.75" style="32" customWidth="1"/>
    <col min="6668" max="6668" width="13.75" style="32" bestFit="1" customWidth="1"/>
    <col min="6669" max="6912" width="9" style="32"/>
    <col min="6913" max="6913" width="7.25" style="32" customWidth="1"/>
    <col min="6914" max="6914" width="9.625" style="32" customWidth="1"/>
    <col min="6915" max="6915" width="8.125" style="32" customWidth="1"/>
    <col min="6916" max="6916" width="9.875" style="32" customWidth="1"/>
    <col min="6917" max="6917" width="10.625" style="32" customWidth="1"/>
    <col min="6918" max="6920" width="7.625" style="32" customWidth="1"/>
    <col min="6921" max="6921" width="10.625" style="32" customWidth="1"/>
    <col min="6922" max="6922" width="23.375" style="32" customWidth="1"/>
    <col min="6923" max="6923" width="16.75" style="32" customWidth="1"/>
    <col min="6924" max="6924" width="13.75" style="32" bestFit="1" customWidth="1"/>
    <col min="6925" max="7168" width="9" style="32"/>
    <col min="7169" max="7169" width="7.25" style="32" customWidth="1"/>
    <col min="7170" max="7170" width="9.625" style="32" customWidth="1"/>
    <col min="7171" max="7171" width="8.125" style="32" customWidth="1"/>
    <col min="7172" max="7172" width="9.875" style="32" customWidth="1"/>
    <col min="7173" max="7173" width="10.625" style="32" customWidth="1"/>
    <col min="7174" max="7176" width="7.625" style="32" customWidth="1"/>
    <col min="7177" max="7177" width="10.625" style="32" customWidth="1"/>
    <col min="7178" max="7178" width="23.375" style="32" customWidth="1"/>
    <col min="7179" max="7179" width="16.75" style="32" customWidth="1"/>
    <col min="7180" max="7180" width="13.75" style="32" bestFit="1" customWidth="1"/>
    <col min="7181" max="7424" width="9" style="32"/>
    <col min="7425" max="7425" width="7.25" style="32" customWidth="1"/>
    <col min="7426" max="7426" width="9.625" style="32" customWidth="1"/>
    <col min="7427" max="7427" width="8.125" style="32" customWidth="1"/>
    <col min="7428" max="7428" width="9.875" style="32" customWidth="1"/>
    <col min="7429" max="7429" width="10.625" style="32" customWidth="1"/>
    <col min="7430" max="7432" width="7.625" style="32" customWidth="1"/>
    <col min="7433" max="7433" width="10.625" style="32" customWidth="1"/>
    <col min="7434" max="7434" width="23.375" style="32" customWidth="1"/>
    <col min="7435" max="7435" width="16.75" style="32" customWidth="1"/>
    <col min="7436" max="7436" width="13.75" style="32" bestFit="1" customWidth="1"/>
    <col min="7437" max="7680" width="9" style="32"/>
    <col min="7681" max="7681" width="7.25" style="32" customWidth="1"/>
    <col min="7682" max="7682" width="9.625" style="32" customWidth="1"/>
    <col min="7683" max="7683" width="8.125" style="32" customWidth="1"/>
    <col min="7684" max="7684" width="9.875" style="32" customWidth="1"/>
    <col min="7685" max="7685" width="10.625" style="32" customWidth="1"/>
    <col min="7686" max="7688" width="7.625" style="32" customWidth="1"/>
    <col min="7689" max="7689" width="10.625" style="32" customWidth="1"/>
    <col min="7690" max="7690" width="23.375" style="32" customWidth="1"/>
    <col min="7691" max="7691" width="16.75" style="32" customWidth="1"/>
    <col min="7692" max="7692" width="13.75" style="32" bestFit="1" customWidth="1"/>
    <col min="7693" max="7936" width="9" style="32"/>
    <col min="7937" max="7937" width="7.25" style="32" customWidth="1"/>
    <col min="7938" max="7938" width="9.625" style="32" customWidth="1"/>
    <col min="7939" max="7939" width="8.125" style="32" customWidth="1"/>
    <col min="7940" max="7940" width="9.875" style="32" customWidth="1"/>
    <col min="7941" max="7941" width="10.625" style="32" customWidth="1"/>
    <col min="7942" max="7944" width="7.625" style="32" customWidth="1"/>
    <col min="7945" max="7945" width="10.625" style="32" customWidth="1"/>
    <col min="7946" max="7946" width="23.375" style="32" customWidth="1"/>
    <col min="7947" max="7947" width="16.75" style="32" customWidth="1"/>
    <col min="7948" max="7948" width="13.75" style="32" bestFit="1" customWidth="1"/>
    <col min="7949" max="8192" width="9" style="32"/>
    <col min="8193" max="8193" width="7.25" style="32" customWidth="1"/>
    <col min="8194" max="8194" width="9.625" style="32" customWidth="1"/>
    <col min="8195" max="8195" width="8.125" style="32" customWidth="1"/>
    <col min="8196" max="8196" width="9.875" style="32" customWidth="1"/>
    <col min="8197" max="8197" width="10.625" style="32" customWidth="1"/>
    <col min="8198" max="8200" width="7.625" style="32" customWidth="1"/>
    <col min="8201" max="8201" width="10.625" style="32" customWidth="1"/>
    <col min="8202" max="8202" width="23.375" style="32" customWidth="1"/>
    <col min="8203" max="8203" width="16.75" style="32" customWidth="1"/>
    <col min="8204" max="8204" width="13.75" style="32" bestFit="1" customWidth="1"/>
    <col min="8205" max="8448" width="9" style="32"/>
    <col min="8449" max="8449" width="7.25" style="32" customWidth="1"/>
    <col min="8450" max="8450" width="9.625" style="32" customWidth="1"/>
    <col min="8451" max="8451" width="8.125" style="32" customWidth="1"/>
    <col min="8452" max="8452" width="9.875" style="32" customWidth="1"/>
    <col min="8453" max="8453" width="10.625" style="32" customWidth="1"/>
    <col min="8454" max="8456" width="7.625" style="32" customWidth="1"/>
    <col min="8457" max="8457" width="10.625" style="32" customWidth="1"/>
    <col min="8458" max="8458" width="23.375" style="32" customWidth="1"/>
    <col min="8459" max="8459" width="16.75" style="32" customWidth="1"/>
    <col min="8460" max="8460" width="13.75" style="32" bestFit="1" customWidth="1"/>
    <col min="8461" max="8704" width="9" style="32"/>
    <col min="8705" max="8705" width="7.25" style="32" customWidth="1"/>
    <col min="8706" max="8706" width="9.625" style="32" customWidth="1"/>
    <col min="8707" max="8707" width="8.125" style="32" customWidth="1"/>
    <col min="8708" max="8708" width="9.875" style="32" customWidth="1"/>
    <col min="8709" max="8709" width="10.625" style="32" customWidth="1"/>
    <col min="8710" max="8712" width="7.625" style="32" customWidth="1"/>
    <col min="8713" max="8713" width="10.625" style="32" customWidth="1"/>
    <col min="8714" max="8714" width="23.375" style="32" customWidth="1"/>
    <col min="8715" max="8715" width="16.75" style="32" customWidth="1"/>
    <col min="8716" max="8716" width="13.75" style="32" bestFit="1" customWidth="1"/>
    <col min="8717" max="8960" width="9" style="32"/>
    <col min="8961" max="8961" width="7.25" style="32" customWidth="1"/>
    <col min="8962" max="8962" width="9.625" style="32" customWidth="1"/>
    <col min="8963" max="8963" width="8.125" style="32" customWidth="1"/>
    <col min="8964" max="8964" width="9.875" style="32" customWidth="1"/>
    <col min="8965" max="8965" width="10.625" style="32" customWidth="1"/>
    <col min="8966" max="8968" width="7.625" style="32" customWidth="1"/>
    <col min="8969" max="8969" width="10.625" style="32" customWidth="1"/>
    <col min="8970" max="8970" width="23.375" style="32" customWidth="1"/>
    <col min="8971" max="8971" width="16.75" style="32" customWidth="1"/>
    <col min="8972" max="8972" width="13.75" style="32" bestFit="1" customWidth="1"/>
    <col min="8973" max="9216" width="9" style="32"/>
    <col min="9217" max="9217" width="7.25" style="32" customWidth="1"/>
    <col min="9218" max="9218" width="9.625" style="32" customWidth="1"/>
    <col min="9219" max="9219" width="8.125" style="32" customWidth="1"/>
    <col min="9220" max="9220" width="9.875" style="32" customWidth="1"/>
    <col min="9221" max="9221" width="10.625" style="32" customWidth="1"/>
    <col min="9222" max="9224" width="7.625" style="32" customWidth="1"/>
    <col min="9225" max="9225" width="10.625" style="32" customWidth="1"/>
    <col min="9226" max="9226" width="23.375" style="32" customWidth="1"/>
    <col min="9227" max="9227" width="16.75" style="32" customWidth="1"/>
    <col min="9228" max="9228" width="13.75" style="32" bestFit="1" customWidth="1"/>
    <col min="9229" max="9472" width="9" style="32"/>
    <col min="9473" max="9473" width="7.25" style="32" customWidth="1"/>
    <col min="9474" max="9474" width="9.625" style="32" customWidth="1"/>
    <col min="9475" max="9475" width="8.125" style="32" customWidth="1"/>
    <col min="9476" max="9476" width="9.875" style="32" customWidth="1"/>
    <col min="9477" max="9477" width="10.625" style="32" customWidth="1"/>
    <col min="9478" max="9480" width="7.625" style="32" customWidth="1"/>
    <col min="9481" max="9481" width="10.625" style="32" customWidth="1"/>
    <col min="9482" max="9482" width="23.375" style="32" customWidth="1"/>
    <col min="9483" max="9483" width="16.75" style="32" customWidth="1"/>
    <col min="9484" max="9484" width="13.75" style="32" bestFit="1" customWidth="1"/>
    <col min="9485" max="9728" width="9" style="32"/>
    <col min="9729" max="9729" width="7.25" style="32" customWidth="1"/>
    <col min="9730" max="9730" width="9.625" style="32" customWidth="1"/>
    <col min="9731" max="9731" width="8.125" style="32" customWidth="1"/>
    <col min="9732" max="9732" width="9.875" style="32" customWidth="1"/>
    <col min="9733" max="9733" width="10.625" style="32" customWidth="1"/>
    <col min="9734" max="9736" width="7.625" style="32" customWidth="1"/>
    <col min="9737" max="9737" width="10.625" style="32" customWidth="1"/>
    <col min="9738" max="9738" width="23.375" style="32" customWidth="1"/>
    <col min="9739" max="9739" width="16.75" style="32" customWidth="1"/>
    <col min="9740" max="9740" width="13.75" style="32" bestFit="1" customWidth="1"/>
    <col min="9741" max="9984" width="9" style="32"/>
    <col min="9985" max="9985" width="7.25" style="32" customWidth="1"/>
    <col min="9986" max="9986" width="9.625" style="32" customWidth="1"/>
    <col min="9987" max="9987" width="8.125" style="32" customWidth="1"/>
    <col min="9988" max="9988" width="9.875" style="32" customWidth="1"/>
    <col min="9989" max="9989" width="10.625" style="32" customWidth="1"/>
    <col min="9990" max="9992" width="7.625" style="32" customWidth="1"/>
    <col min="9993" max="9993" width="10.625" style="32" customWidth="1"/>
    <col min="9994" max="9994" width="23.375" style="32" customWidth="1"/>
    <col min="9995" max="9995" width="16.75" style="32" customWidth="1"/>
    <col min="9996" max="9996" width="13.75" style="32" bestFit="1" customWidth="1"/>
    <col min="9997" max="10240" width="9" style="32"/>
    <col min="10241" max="10241" width="7.25" style="32" customWidth="1"/>
    <col min="10242" max="10242" width="9.625" style="32" customWidth="1"/>
    <col min="10243" max="10243" width="8.125" style="32" customWidth="1"/>
    <col min="10244" max="10244" width="9.875" style="32" customWidth="1"/>
    <col min="10245" max="10245" width="10.625" style="32" customWidth="1"/>
    <col min="10246" max="10248" width="7.625" style="32" customWidth="1"/>
    <col min="10249" max="10249" width="10.625" style="32" customWidth="1"/>
    <col min="10250" max="10250" width="23.375" style="32" customWidth="1"/>
    <col min="10251" max="10251" width="16.75" style="32" customWidth="1"/>
    <col min="10252" max="10252" width="13.75" style="32" bestFit="1" customWidth="1"/>
    <col min="10253" max="10496" width="9" style="32"/>
    <col min="10497" max="10497" width="7.25" style="32" customWidth="1"/>
    <col min="10498" max="10498" width="9.625" style="32" customWidth="1"/>
    <col min="10499" max="10499" width="8.125" style="32" customWidth="1"/>
    <col min="10500" max="10500" width="9.875" style="32" customWidth="1"/>
    <col min="10501" max="10501" width="10.625" style="32" customWidth="1"/>
    <col min="10502" max="10504" width="7.625" style="32" customWidth="1"/>
    <col min="10505" max="10505" width="10.625" style="32" customWidth="1"/>
    <col min="10506" max="10506" width="23.375" style="32" customWidth="1"/>
    <col min="10507" max="10507" width="16.75" style="32" customWidth="1"/>
    <col min="10508" max="10508" width="13.75" style="32" bestFit="1" customWidth="1"/>
    <col min="10509" max="10752" width="9" style="32"/>
    <col min="10753" max="10753" width="7.25" style="32" customWidth="1"/>
    <col min="10754" max="10754" width="9.625" style="32" customWidth="1"/>
    <col min="10755" max="10755" width="8.125" style="32" customWidth="1"/>
    <col min="10756" max="10756" width="9.875" style="32" customWidth="1"/>
    <col min="10757" max="10757" width="10.625" style="32" customWidth="1"/>
    <col min="10758" max="10760" width="7.625" style="32" customWidth="1"/>
    <col min="10761" max="10761" width="10.625" style="32" customWidth="1"/>
    <col min="10762" max="10762" width="23.375" style="32" customWidth="1"/>
    <col min="10763" max="10763" width="16.75" style="32" customWidth="1"/>
    <col min="10764" max="10764" width="13.75" style="32" bestFit="1" customWidth="1"/>
    <col min="10765" max="11008" width="9" style="32"/>
    <col min="11009" max="11009" width="7.25" style="32" customWidth="1"/>
    <col min="11010" max="11010" width="9.625" style="32" customWidth="1"/>
    <col min="11011" max="11011" width="8.125" style="32" customWidth="1"/>
    <col min="11012" max="11012" width="9.875" style="32" customWidth="1"/>
    <col min="11013" max="11013" width="10.625" style="32" customWidth="1"/>
    <col min="11014" max="11016" width="7.625" style="32" customWidth="1"/>
    <col min="11017" max="11017" width="10.625" style="32" customWidth="1"/>
    <col min="11018" max="11018" width="23.375" style="32" customWidth="1"/>
    <col min="11019" max="11019" width="16.75" style="32" customWidth="1"/>
    <col min="11020" max="11020" width="13.75" style="32" bestFit="1" customWidth="1"/>
    <col min="11021" max="11264" width="9" style="32"/>
    <col min="11265" max="11265" width="7.25" style="32" customWidth="1"/>
    <col min="11266" max="11266" width="9.625" style="32" customWidth="1"/>
    <col min="11267" max="11267" width="8.125" style="32" customWidth="1"/>
    <col min="11268" max="11268" width="9.875" style="32" customWidth="1"/>
    <col min="11269" max="11269" width="10.625" style="32" customWidth="1"/>
    <col min="11270" max="11272" width="7.625" style="32" customWidth="1"/>
    <col min="11273" max="11273" width="10.625" style="32" customWidth="1"/>
    <col min="11274" max="11274" width="23.375" style="32" customWidth="1"/>
    <col min="11275" max="11275" width="16.75" style="32" customWidth="1"/>
    <col min="11276" max="11276" width="13.75" style="32" bestFit="1" customWidth="1"/>
    <col min="11277" max="11520" width="9" style="32"/>
    <col min="11521" max="11521" width="7.25" style="32" customWidth="1"/>
    <col min="11522" max="11522" width="9.625" style="32" customWidth="1"/>
    <col min="11523" max="11523" width="8.125" style="32" customWidth="1"/>
    <col min="11524" max="11524" width="9.875" style="32" customWidth="1"/>
    <col min="11525" max="11525" width="10.625" style="32" customWidth="1"/>
    <col min="11526" max="11528" width="7.625" style="32" customWidth="1"/>
    <col min="11529" max="11529" width="10.625" style="32" customWidth="1"/>
    <col min="11530" max="11530" width="23.375" style="32" customWidth="1"/>
    <col min="11531" max="11531" width="16.75" style="32" customWidth="1"/>
    <col min="11532" max="11532" width="13.75" style="32" bestFit="1" customWidth="1"/>
    <col min="11533" max="11776" width="9" style="32"/>
    <col min="11777" max="11777" width="7.25" style="32" customWidth="1"/>
    <col min="11778" max="11778" width="9.625" style="32" customWidth="1"/>
    <col min="11779" max="11779" width="8.125" style="32" customWidth="1"/>
    <col min="11780" max="11780" width="9.875" style="32" customWidth="1"/>
    <col min="11781" max="11781" width="10.625" style="32" customWidth="1"/>
    <col min="11782" max="11784" width="7.625" style="32" customWidth="1"/>
    <col min="11785" max="11785" width="10.625" style="32" customWidth="1"/>
    <col min="11786" max="11786" width="23.375" style="32" customWidth="1"/>
    <col min="11787" max="11787" width="16.75" style="32" customWidth="1"/>
    <col min="11788" max="11788" width="13.75" style="32" bestFit="1" customWidth="1"/>
    <col min="11789" max="12032" width="9" style="32"/>
    <col min="12033" max="12033" width="7.25" style="32" customWidth="1"/>
    <col min="12034" max="12034" width="9.625" style="32" customWidth="1"/>
    <col min="12035" max="12035" width="8.125" style="32" customWidth="1"/>
    <col min="12036" max="12036" width="9.875" style="32" customWidth="1"/>
    <col min="12037" max="12037" width="10.625" style="32" customWidth="1"/>
    <col min="12038" max="12040" width="7.625" style="32" customWidth="1"/>
    <col min="12041" max="12041" width="10.625" style="32" customWidth="1"/>
    <col min="12042" max="12042" width="23.375" style="32" customWidth="1"/>
    <col min="12043" max="12043" width="16.75" style="32" customWidth="1"/>
    <col min="12044" max="12044" width="13.75" style="32" bestFit="1" customWidth="1"/>
    <col min="12045" max="12288" width="9" style="32"/>
    <col min="12289" max="12289" width="7.25" style="32" customWidth="1"/>
    <col min="12290" max="12290" width="9.625" style="32" customWidth="1"/>
    <col min="12291" max="12291" width="8.125" style="32" customWidth="1"/>
    <col min="12292" max="12292" width="9.875" style="32" customWidth="1"/>
    <col min="12293" max="12293" width="10.625" style="32" customWidth="1"/>
    <col min="12294" max="12296" width="7.625" style="32" customWidth="1"/>
    <col min="12297" max="12297" width="10.625" style="32" customWidth="1"/>
    <col min="12298" max="12298" width="23.375" style="32" customWidth="1"/>
    <col min="12299" max="12299" width="16.75" style="32" customWidth="1"/>
    <col min="12300" max="12300" width="13.75" style="32" bestFit="1" customWidth="1"/>
    <col min="12301" max="12544" width="9" style="32"/>
    <col min="12545" max="12545" width="7.25" style="32" customWidth="1"/>
    <col min="12546" max="12546" width="9.625" style="32" customWidth="1"/>
    <col min="12547" max="12547" width="8.125" style="32" customWidth="1"/>
    <col min="12548" max="12548" width="9.875" style="32" customWidth="1"/>
    <col min="12549" max="12549" width="10.625" style="32" customWidth="1"/>
    <col min="12550" max="12552" width="7.625" style="32" customWidth="1"/>
    <col min="12553" max="12553" width="10.625" style="32" customWidth="1"/>
    <col min="12554" max="12554" width="23.375" style="32" customWidth="1"/>
    <col min="12555" max="12555" width="16.75" style="32" customWidth="1"/>
    <col min="12556" max="12556" width="13.75" style="32" bestFit="1" customWidth="1"/>
    <col min="12557" max="12800" width="9" style="32"/>
    <col min="12801" max="12801" width="7.25" style="32" customWidth="1"/>
    <col min="12802" max="12802" width="9.625" style="32" customWidth="1"/>
    <col min="12803" max="12803" width="8.125" style="32" customWidth="1"/>
    <col min="12804" max="12804" width="9.875" style="32" customWidth="1"/>
    <col min="12805" max="12805" width="10.625" style="32" customWidth="1"/>
    <col min="12806" max="12808" width="7.625" style="32" customWidth="1"/>
    <col min="12809" max="12809" width="10.625" style="32" customWidth="1"/>
    <col min="12810" max="12810" width="23.375" style="32" customWidth="1"/>
    <col min="12811" max="12811" width="16.75" style="32" customWidth="1"/>
    <col min="12812" max="12812" width="13.75" style="32" bestFit="1" customWidth="1"/>
    <col min="12813" max="13056" width="9" style="32"/>
    <col min="13057" max="13057" width="7.25" style="32" customWidth="1"/>
    <col min="13058" max="13058" width="9.625" style="32" customWidth="1"/>
    <col min="13059" max="13059" width="8.125" style="32" customWidth="1"/>
    <col min="13060" max="13060" width="9.875" style="32" customWidth="1"/>
    <col min="13061" max="13061" width="10.625" style="32" customWidth="1"/>
    <col min="13062" max="13064" width="7.625" style="32" customWidth="1"/>
    <col min="13065" max="13065" width="10.625" style="32" customWidth="1"/>
    <col min="13066" max="13066" width="23.375" style="32" customWidth="1"/>
    <col min="13067" max="13067" width="16.75" style="32" customWidth="1"/>
    <col min="13068" max="13068" width="13.75" style="32" bestFit="1" customWidth="1"/>
    <col min="13069" max="13312" width="9" style="32"/>
    <col min="13313" max="13313" width="7.25" style="32" customWidth="1"/>
    <col min="13314" max="13314" width="9.625" style="32" customWidth="1"/>
    <col min="13315" max="13315" width="8.125" style="32" customWidth="1"/>
    <col min="13316" max="13316" width="9.875" style="32" customWidth="1"/>
    <col min="13317" max="13317" width="10.625" style="32" customWidth="1"/>
    <col min="13318" max="13320" width="7.625" style="32" customWidth="1"/>
    <col min="13321" max="13321" width="10.625" style="32" customWidth="1"/>
    <col min="13322" max="13322" width="23.375" style="32" customWidth="1"/>
    <col min="13323" max="13323" width="16.75" style="32" customWidth="1"/>
    <col min="13324" max="13324" width="13.75" style="32" bestFit="1" customWidth="1"/>
    <col min="13325" max="13568" width="9" style="32"/>
    <col min="13569" max="13569" width="7.25" style="32" customWidth="1"/>
    <col min="13570" max="13570" width="9.625" style="32" customWidth="1"/>
    <col min="13571" max="13571" width="8.125" style="32" customWidth="1"/>
    <col min="13572" max="13572" width="9.875" style="32" customWidth="1"/>
    <col min="13573" max="13573" width="10.625" style="32" customWidth="1"/>
    <col min="13574" max="13576" width="7.625" style="32" customWidth="1"/>
    <col min="13577" max="13577" width="10.625" style="32" customWidth="1"/>
    <col min="13578" max="13578" width="23.375" style="32" customWidth="1"/>
    <col min="13579" max="13579" width="16.75" style="32" customWidth="1"/>
    <col min="13580" max="13580" width="13.75" style="32" bestFit="1" customWidth="1"/>
    <col min="13581" max="13824" width="9" style="32"/>
    <col min="13825" max="13825" width="7.25" style="32" customWidth="1"/>
    <col min="13826" max="13826" width="9.625" style="32" customWidth="1"/>
    <col min="13827" max="13827" width="8.125" style="32" customWidth="1"/>
    <col min="13828" max="13828" width="9.875" style="32" customWidth="1"/>
    <col min="13829" max="13829" width="10.625" style="32" customWidth="1"/>
    <col min="13830" max="13832" width="7.625" style="32" customWidth="1"/>
    <col min="13833" max="13833" width="10.625" style="32" customWidth="1"/>
    <col min="13834" max="13834" width="23.375" style="32" customWidth="1"/>
    <col min="13835" max="13835" width="16.75" style="32" customWidth="1"/>
    <col min="13836" max="13836" width="13.75" style="32" bestFit="1" customWidth="1"/>
    <col min="13837" max="14080" width="9" style="32"/>
    <col min="14081" max="14081" width="7.25" style="32" customWidth="1"/>
    <col min="14082" max="14082" width="9.625" style="32" customWidth="1"/>
    <col min="14083" max="14083" width="8.125" style="32" customWidth="1"/>
    <col min="14084" max="14084" width="9.875" style="32" customWidth="1"/>
    <col min="14085" max="14085" width="10.625" style="32" customWidth="1"/>
    <col min="14086" max="14088" width="7.625" style="32" customWidth="1"/>
    <col min="14089" max="14089" width="10.625" style="32" customWidth="1"/>
    <col min="14090" max="14090" width="23.375" style="32" customWidth="1"/>
    <col min="14091" max="14091" width="16.75" style="32" customWidth="1"/>
    <col min="14092" max="14092" width="13.75" style="32" bestFit="1" customWidth="1"/>
    <col min="14093" max="14336" width="9" style="32"/>
    <col min="14337" max="14337" width="7.25" style="32" customWidth="1"/>
    <col min="14338" max="14338" width="9.625" style="32" customWidth="1"/>
    <col min="14339" max="14339" width="8.125" style="32" customWidth="1"/>
    <col min="14340" max="14340" width="9.875" style="32" customWidth="1"/>
    <col min="14341" max="14341" width="10.625" style="32" customWidth="1"/>
    <col min="14342" max="14344" width="7.625" style="32" customWidth="1"/>
    <col min="14345" max="14345" width="10.625" style="32" customWidth="1"/>
    <col min="14346" max="14346" width="23.375" style="32" customWidth="1"/>
    <col min="14347" max="14347" width="16.75" style="32" customWidth="1"/>
    <col min="14348" max="14348" width="13.75" style="32" bestFit="1" customWidth="1"/>
    <col min="14349" max="14592" width="9" style="32"/>
    <col min="14593" max="14593" width="7.25" style="32" customWidth="1"/>
    <col min="14594" max="14594" width="9.625" style="32" customWidth="1"/>
    <col min="14595" max="14595" width="8.125" style="32" customWidth="1"/>
    <col min="14596" max="14596" width="9.875" style="32" customWidth="1"/>
    <col min="14597" max="14597" width="10.625" style="32" customWidth="1"/>
    <col min="14598" max="14600" width="7.625" style="32" customWidth="1"/>
    <col min="14601" max="14601" width="10.625" style="32" customWidth="1"/>
    <col min="14602" max="14602" width="23.375" style="32" customWidth="1"/>
    <col min="14603" max="14603" width="16.75" style="32" customWidth="1"/>
    <col min="14604" max="14604" width="13.75" style="32" bestFit="1" customWidth="1"/>
    <col min="14605" max="14848" width="9" style="32"/>
    <col min="14849" max="14849" width="7.25" style="32" customWidth="1"/>
    <col min="14850" max="14850" width="9.625" style="32" customWidth="1"/>
    <col min="14851" max="14851" width="8.125" style="32" customWidth="1"/>
    <col min="14852" max="14852" width="9.875" style="32" customWidth="1"/>
    <col min="14853" max="14853" width="10.625" style="32" customWidth="1"/>
    <col min="14854" max="14856" width="7.625" style="32" customWidth="1"/>
    <col min="14857" max="14857" width="10.625" style="32" customWidth="1"/>
    <col min="14858" max="14858" width="23.375" style="32" customWidth="1"/>
    <col min="14859" max="14859" width="16.75" style="32" customWidth="1"/>
    <col min="14860" max="14860" width="13.75" style="32" bestFit="1" customWidth="1"/>
    <col min="14861" max="15104" width="9" style="32"/>
    <col min="15105" max="15105" width="7.25" style="32" customWidth="1"/>
    <col min="15106" max="15106" width="9.625" style="32" customWidth="1"/>
    <col min="15107" max="15107" width="8.125" style="32" customWidth="1"/>
    <col min="15108" max="15108" width="9.875" style="32" customWidth="1"/>
    <col min="15109" max="15109" width="10.625" style="32" customWidth="1"/>
    <col min="15110" max="15112" width="7.625" style="32" customWidth="1"/>
    <col min="15113" max="15113" width="10.625" style="32" customWidth="1"/>
    <col min="15114" max="15114" width="23.375" style="32" customWidth="1"/>
    <col min="15115" max="15115" width="16.75" style="32" customWidth="1"/>
    <col min="15116" max="15116" width="13.75" style="32" bestFit="1" customWidth="1"/>
    <col min="15117" max="15360" width="9" style="32"/>
    <col min="15361" max="15361" width="7.25" style="32" customWidth="1"/>
    <col min="15362" max="15362" width="9.625" style="32" customWidth="1"/>
    <col min="15363" max="15363" width="8.125" style="32" customWidth="1"/>
    <col min="15364" max="15364" width="9.875" style="32" customWidth="1"/>
    <col min="15365" max="15365" width="10.625" style="32" customWidth="1"/>
    <col min="15366" max="15368" width="7.625" style="32" customWidth="1"/>
    <col min="15369" max="15369" width="10.625" style="32" customWidth="1"/>
    <col min="15370" max="15370" width="23.375" style="32" customWidth="1"/>
    <col min="15371" max="15371" width="16.75" style="32" customWidth="1"/>
    <col min="15372" max="15372" width="13.75" style="32" bestFit="1" customWidth="1"/>
    <col min="15373" max="15616" width="9" style="32"/>
    <col min="15617" max="15617" width="7.25" style="32" customWidth="1"/>
    <col min="15618" max="15618" width="9.625" style="32" customWidth="1"/>
    <col min="15619" max="15619" width="8.125" style="32" customWidth="1"/>
    <col min="15620" max="15620" width="9.875" style="32" customWidth="1"/>
    <col min="15621" max="15621" width="10.625" style="32" customWidth="1"/>
    <col min="15622" max="15624" width="7.625" style="32" customWidth="1"/>
    <col min="15625" max="15625" width="10.625" style="32" customWidth="1"/>
    <col min="15626" max="15626" width="23.375" style="32" customWidth="1"/>
    <col min="15627" max="15627" width="16.75" style="32" customWidth="1"/>
    <col min="15628" max="15628" width="13.75" style="32" bestFit="1" customWidth="1"/>
    <col min="15629" max="15872" width="9" style="32"/>
    <col min="15873" max="15873" width="7.25" style="32" customWidth="1"/>
    <col min="15874" max="15874" width="9.625" style="32" customWidth="1"/>
    <col min="15875" max="15875" width="8.125" style="32" customWidth="1"/>
    <col min="15876" max="15876" width="9.875" style="32" customWidth="1"/>
    <col min="15877" max="15877" width="10.625" style="32" customWidth="1"/>
    <col min="15878" max="15880" width="7.625" style="32" customWidth="1"/>
    <col min="15881" max="15881" width="10.625" style="32" customWidth="1"/>
    <col min="15882" max="15882" width="23.375" style="32" customWidth="1"/>
    <col min="15883" max="15883" width="16.75" style="32" customWidth="1"/>
    <col min="15884" max="15884" width="13.75" style="32" bestFit="1" customWidth="1"/>
    <col min="15885" max="16128" width="9" style="32"/>
    <col min="16129" max="16129" width="7.25" style="32" customWidth="1"/>
    <col min="16130" max="16130" width="9.625" style="32" customWidth="1"/>
    <col min="16131" max="16131" width="8.125" style="32" customWidth="1"/>
    <col min="16132" max="16132" width="9.875" style="32" customWidth="1"/>
    <col min="16133" max="16133" width="10.625" style="32" customWidth="1"/>
    <col min="16134" max="16136" width="7.625" style="32" customWidth="1"/>
    <col min="16137" max="16137" width="10.625" style="32" customWidth="1"/>
    <col min="16138" max="16138" width="23.375" style="32" customWidth="1"/>
    <col min="16139" max="16139" width="16.75" style="32" customWidth="1"/>
    <col min="16140" max="16140" width="13.75" style="32" bestFit="1" customWidth="1"/>
    <col min="16141" max="16384" width="9" style="32"/>
  </cols>
  <sheetData>
    <row r="1" spans="1:12" ht="39.75" customHeight="1">
      <c r="A1" s="147" t="s">
        <v>82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12" ht="24.75" customHeight="1" thickBot="1">
      <c r="A2" s="59" t="s">
        <v>118</v>
      </c>
      <c r="B2" s="59"/>
      <c r="C2" s="59"/>
      <c r="D2" s="59"/>
      <c r="F2" s="33"/>
      <c r="G2" s="33"/>
      <c r="H2" s="33"/>
      <c r="K2" s="34" t="s">
        <v>83</v>
      </c>
    </row>
    <row r="3" spans="1:12" ht="24.75" customHeight="1">
      <c r="A3" s="149" t="s">
        <v>84</v>
      </c>
      <c r="B3" s="151" t="s">
        <v>85</v>
      </c>
      <c r="C3" s="151" t="s">
        <v>86</v>
      </c>
      <c r="D3" s="151"/>
      <c r="E3" s="151"/>
      <c r="F3" s="153" t="s">
        <v>87</v>
      </c>
      <c r="G3" s="153"/>
      <c r="H3" s="153"/>
      <c r="I3" s="151" t="s">
        <v>88</v>
      </c>
      <c r="J3" s="155" t="s">
        <v>99</v>
      </c>
      <c r="K3" s="157" t="s">
        <v>89</v>
      </c>
    </row>
    <row r="4" spans="1:12" ht="36.75" customHeight="1">
      <c r="A4" s="150"/>
      <c r="B4" s="152"/>
      <c r="C4" s="35" t="s">
        <v>90</v>
      </c>
      <c r="D4" s="35" t="s">
        <v>91</v>
      </c>
      <c r="E4" s="35" t="s">
        <v>98</v>
      </c>
      <c r="F4" s="35" t="s">
        <v>92</v>
      </c>
      <c r="G4" s="35" t="s">
        <v>93</v>
      </c>
      <c r="H4" s="35" t="s">
        <v>94</v>
      </c>
      <c r="I4" s="154"/>
      <c r="J4" s="156"/>
      <c r="K4" s="158"/>
    </row>
    <row r="5" spans="1:12" ht="24.75" customHeight="1">
      <c r="A5" s="36" t="s">
        <v>95</v>
      </c>
      <c r="B5" s="37" t="s">
        <v>96</v>
      </c>
      <c r="C5" s="38">
        <v>19</v>
      </c>
      <c r="D5" s="39">
        <v>100000</v>
      </c>
      <c r="E5" s="40">
        <f>C5*D5</f>
        <v>1900000</v>
      </c>
      <c r="F5" s="39">
        <v>0</v>
      </c>
      <c r="G5" s="39">
        <v>0</v>
      </c>
      <c r="H5" s="39">
        <v>0</v>
      </c>
      <c r="I5" s="40">
        <f>E5-H5</f>
        <v>1900000</v>
      </c>
      <c r="J5" s="41"/>
      <c r="K5" s="42" t="s">
        <v>119</v>
      </c>
      <c r="L5" s="43"/>
    </row>
    <row r="6" spans="1:12" ht="24.75" customHeight="1">
      <c r="A6" s="36"/>
      <c r="B6" s="37"/>
      <c r="C6" s="38"/>
      <c r="D6" s="39"/>
      <c r="E6" s="40"/>
      <c r="F6" s="39"/>
      <c r="G6" s="39"/>
      <c r="H6" s="39"/>
      <c r="I6" s="40"/>
      <c r="J6" s="41"/>
      <c r="K6" s="42"/>
      <c r="L6" s="43"/>
    </row>
    <row r="7" spans="1:12" ht="24.75" customHeight="1">
      <c r="A7" s="36"/>
      <c r="B7" s="37"/>
      <c r="C7" s="38"/>
      <c r="D7" s="39"/>
      <c r="E7" s="40"/>
      <c r="F7" s="39"/>
      <c r="G7" s="39"/>
      <c r="H7" s="39"/>
      <c r="I7" s="40"/>
      <c r="J7" s="41"/>
      <c r="K7" s="42"/>
      <c r="L7" s="43"/>
    </row>
    <row r="8" spans="1:12" ht="24.75" customHeight="1">
      <c r="A8" s="36"/>
      <c r="B8" s="37"/>
      <c r="C8" s="38"/>
      <c r="D8" s="39"/>
      <c r="E8" s="40"/>
      <c r="F8" s="39"/>
      <c r="G8" s="39"/>
      <c r="H8" s="39"/>
      <c r="I8" s="40"/>
      <c r="J8" s="41"/>
      <c r="K8" s="42"/>
      <c r="L8" s="43"/>
    </row>
    <row r="9" spans="1:12" ht="24.75" customHeight="1">
      <c r="A9" s="36"/>
      <c r="B9" s="37"/>
      <c r="C9" s="38"/>
      <c r="D9" s="39"/>
      <c r="E9" s="40"/>
      <c r="F9" s="39"/>
      <c r="G9" s="39"/>
      <c r="H9" s="39"/>
      <c r="I9" s="40"/>
      <c r="J9" s="41"/>
      <c r="K9" s="42"/>
      <c r="L9" s="43"/>
    </row>
    <row r="10" spans="1:12" ht="24.75" customHeight="1">
      <c r="A10" s="36"/>
      <c r="B10" s="37"/>
      <c r="C10" s="38"/>
      <c r="D10" s="39"/>
      <c r="E10" s="40"/>
      <c r="F10" s="39"/>
      <c r="G10" s="39"/>
      <c r="H10" s="39"/>
      <c r="I10" s="40"/>
      <c r="J10" s="41"/>
      <c r="K10" s="42"/>
      <c r="L10" s="43"/>
    </row>
    <row r="11" spans="1:12" ht="24.75" customHeight="1">
      <c r="A11" s="36"/>
      <c r="B11" s="37"/>
      <c r="C11" s="38"/>
      <c r="D11" s="39"/>
      <c r="E11" s="40"/>
      <c r="F11" s="39"/>
      <c r="G11" s="39"/>
      <c r="H11" s="39"/>
      <c r="I11" s="40"/>
      <c r="J11" s="41"/>
      <c r="K11" s="42"/>
      <c r="L11" s="43"/>
    </row>
    <row r="12" spans="1:12" ht="24.75" customHeight="1">
      <c r="A12" s="36"/>
      <c r="B12" s="37"/>
      <c r="C12" s="38"/>
      <c r="D12" s="39"/>
      <c r="E12" s="40"/>
      <c r="F12" s="39"/>
      <c r="G12" s="39"/>
      <c r="H12" s="39"/>
      <c r="I12" s="40"/>
      <c r="J12" s="41"/>
      <c r="K12" s="42"/>
      <c r="L12" s="43"/>
    </row>
    <row r="13" spans="1:12" ht="24.75" customHeight="1">
      <c r="A13" s="36"/>
      <c r="B13" s="37"/>
      <c r="C13" s="38"/>
      <c r="D13" s="39"/>
      <c r="E13" s="40"/>
      <c r="F13" s="39"/>
      <c r="G13" s="39"/>
      <c r="H13" s="39"/>
      <c r="I13" s="40"/>
      <c r="J13" s="41"/>
      <c r="K13" s="42"/>
      <c r="L13" s="43"/>
    </row>
    <row r="14" spans="1:12" ht="24.75" customHeight="1">
      <c r="A14" s="36"/>
      <c r="B14" s="37"/>
      <c r="C14" s="38"/>
      <c r="D14" s="39"/>
      <c r="E14" s="40"/>
      <c r="F14" s="39"/>
      <c r="G14" s="39"/>
      <c r="H14" s="39"/>
      <c r="I14" s="40"/>
      <c r="J14" s="44"/>
      <c r="K14" s="42"/>
    </row>
    <row r="15" spans="1:12" ht="24.75" customHeight="1">
      <c r="A15" s="36"/>
      <c r="B15" s="45"/>
      <c r="C15" s="38"/>
      <c r="D15" s="39"/>
      <c r="E15" s="40"/>
      <c r="F15" s="39"/>
      <c r="G15" s="39"/>
      <c r="H15" s="39"/>
      <c r="I15" s="40"/>
      <c r="J15" s="44"/>
      <c r="K15" s="42"/>
    </row>
    <row r="16" spans="1:12" ht="24.75" customHeight="1">
      <c r="A16" s="46"/>
      <c r="B16" s="45"/>
      <c r="C16" s="38"/>
      <c r="D16" s="39"/>
      <c r="E16" s="39"/>
      <c r="F16" s="39"/>
      <c r="G16" s="39"/>
      <c r="H16" s="39"/>
      <c r="I16" s="39"/>
      <c r="J16" s="44"/>
      <c r="K16" s="47"/>
    </row>
    <row r="17" spans="1:11" ht="24.75" customHeight="1">
      <c r="A17" s="46"/>
      <c r="B17" s="45"/>
      <c r="C17" s="38"/>
      <c r="D17" s="39"/>
      <c r="E17" s="39"/>
      <c r="F17" s="39"/>
      <c r="G17" s="39"/>
      <c r="H17" s="39"/>
      <c r="I17" s="39"/>
      <c r="J17" s="44"/>
      <c r="K17" s="47"/>
    </row>
    <row r="18" spans="1:11" ht="24.75" customHeight="1">
      <c r="A18" s="48"/>
      <c r="B18" s="49"/>
      <c r="C18" s="50"/>
      <c r="D18" s="51"/>
      <c r="E18" s="51"/>
      <c r="F18" s="51"/>
      <c r="G18" s="51"/>
      <c r="H18" s="51"/>
      <c r="I18" s="39"/>
      <c r="J18" s="44"/>
      <c r="K18" s="47"/>
    </row>
    <row r="19" spans="1:11" ht="24.75" customHeight="1" thickBot="1">
      <c r="A19" s="52" t="s">
        <v>97</v>
      </c>
      <c r="B19" s="53"/>
      <c r="C19" s="54">
        <f>SUM(C5:C18)</f>
        <v>19</v>
      </c>
      <c r="D19" s="55"/>
      <c r="E19" s="56">
        <f>SUM(E5:E18)</f>
        <v>1900000</v>
      </c>
      <c r="F19" s="56">
        <f t="shared" ref="F19:H19" si="0">SUM(F5:F18)</f>
        <v>0</v>
      </c>
      <c r="G19" s="56">
        <f t="shared" si="0"/>
        <v>0</v>
      </c>
      <c r="H19" s="56">
        <f t="shared" si="0"/>
        <v>0</v>
      </c>
      <c r="I19" s="56">
        <f>SUM(I5:I18)</f>
        <v>1900000</v>
      </c>
      <c r="J19" s="57"/>
      <c r="K19" s="58"/>
    </row>
    <row r="20" spans="1:11" ht="24.75" customHeight="1"/>
    <row r="21" spans="1:11" ht="24.75" customHeight="1"/>
    <row r="22" spans="1:11" ht="24.75" customHeight="1"/>
  </sheetData>
  <mergeCells count="8">
    <mergeCell ref="A1:K1"/>
    <mergeCell ref="A3:A4"/>
    <mergeCell ref="B3:B4"/>
    <mergeCell ref="C3:E3"/>
    <mergeCell ref="F3:H3"/>
    <mergeCell ref="I3:I4"/>
    <mergeCell ref="J3:J4"/>
    <mergeCell ref="K3:K4"/>
  </mergeCells>
  <phoneticPr fontId="6" type="noConversion"/>
  <printOptions horizontalCentered="1"/>
  <pageMargins left="0.31496062992125984" right="0.19685039370078741" top="0.59" bottom="0.5" header="0.35" footer="0.2800000000000000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I33"/>
  <sheetViews>
    <sheetView view="pageBreakPreview" zoomScaleSheetLayoutView="100" workbookViewId="0">
      <selection activeCell="I34" sqref="I34"/>
    </sheetView>
  </sheetViews>
  <sheetFormatPr defaultRowHeight="13.5"/>
  <cols>
    <col min="1" max="1" width="12.375" style="25" customWidth="1"/>
    <col min="2" max="2" width="5.375" style="25" customWidth="1"/>
    <col min="3" max="3" width="4.5" style="25" customWidth="1"/>
    <col min="4" max="4" width="9" style="25"/>
    <col min="5" max="5" width="9.875" style="25" bestFit="1" customWidth="1"/>
    <col min="6" max="6" width="21.5" style="25" customWidth="1"/>
    <col min="7" max="7" width="13" style="25" customWidth="1"/>
    <col min="8" max="8" width="8.5" style="25" customWidth="1"/>
    <col min="9" max="9" width="6" style="25" customWidth="1"/>
    <col min="10" max="16384" width="9" style="25"/>
  </cols>
  <sheetData>
    <row r="1" spans="1:9" ht="35.25" customHeight="1">
      <c r="A1" s="63" t="s">
        <v>100</v>
      </c>
      <c r="B1" s="64"/>
      <c r="C1" s="64"/>
      <c r="D1" s="64"/>
      <c r="E1" s="64"/>
      <c r="F1" s="64"/>
      <c r="G1" s="64"/>
      <c r="H1" s="64"/>
      <c r="I1" s="64"/>
    </row>
    <row r="2" spans="1:9" ht="26.25" customHeight="1">
      <c r="A2" s="65" t="s">
        <v>118</v>
      </c>
    </row>
    <row r="3" spans="1:9" ht="30" customHeight="1">
      <c r="A3" s="60" t="s">
        <v>2</v>
      </c>
      <c r="B3" s="60" t="s">
        <v>114</v>
      </c>
      <c r="C3" s="60" t="s">
        <v>60</v>
      </c>
      <c r="D3" s="60" t="s">
        <v>109</v>
      </c>
      <c r="E3" s="60" t="s">
        <v>103</v>
      </c>
      <c r="F3" s="60" t="s">
        <v>14</v>
      </c>
      <c r="G3" s="60" t="s">
        <v>104</v>
      </c>
      <c r="H3" s="60" t="s">
        <v>105</v>
      </c>
      <c r="I3" s="60" t="s">
        <v>106</v>
      </c>
    </row>
    <row r="4" spans="1:9" ht="21.75" customHeight="1">
      <c r="A4" s="2"/>
      <c r="B4" s="2"/>
      <c r="C4" s="2"/>
      <c r="D4" s="61"/>
      <c r="E4" s="67"/>
      <c r="F4" s="2"/>
      <c r="G4" s="2"/>
      <c r="H4" s="2"/>
      <c r="I4" s="2"/>
    </row>
    <row r="5" spans="1:9" ht="21.75" customHeight="1">
      <c r="A5" s="2"/>
      <c r="B5" s="2"/>
      <c r="C5" s="2"/>
      <c r="D5" s="61"/>
      <c r="E5" s="67"/>
      <c r="F5" s="2"/>
      <c r="G5" s="2"/>
      <c r="H5" s="2"/>
      <c r="I5" s="2"/>
    </row>
    <row r="6" spans="1:9" ht="21.75" customHeight="1">
      <c r="A6" s="2"/>
      <c r="B6" s="2"/>
      <c r="C6" s="2"/>
      <c r="D6" s="61"/>
      <c r="E6" s="67"/>
      <c r="F6" s="2"/>
      <c r="G6" s="2"/>
      <c r="H6" s="2"/>
      <c r="I6" s="2"/>
    </row>
    <row r="7" spans="1:9" ht="21.75" customHeight="1">
      <c r="A7" s="2"/>
      <c r="B7" s="2"/>
      <c r="C7" s="2"/>
      <c r="D7" s="61"/>
      <c r="E7" s="67"/>
      <c r="F7" s="2"/>
      <c r="G7" s="2"/>
      <c r="H7" s="2"/>
      <c r="I7" s="2"/>
    </row>
    <row r="8" spans="1:9" ht="21.75" customHeight="1">
      <c r="A8" s="2"/>
      <c r="B8" s="2"/>
      <c r="C8" s="2"/>
      <c r="D8" s="61"/>
      <c r="E8" s="67"/>
      <c r="F8" s="2"/>
      <c r="G8" s="2"/>
      <c r="H8" s="2"/>
      <c r="I8" s="2"/>
    </row>
    <row r="9" spans="1:9" ht="21.75" customHeight="1">
      <c r="A9" s="2" t="s">
        <v>107</v>
      </c>
      <c r="B9" s="2" t="s">
        <v>110</v>
      </c>
      <c r="C9" s="2"/>
      <c r="D9" s="2"/>
      <c r="E9" s="67">
        <f>SUM(E4:E8)</f>
        <v>0</v>
      </c>
      <c r="F9" s="2"/>
      <c r="G9" s="2"/>
      <c r="H9" s="2"/>
      <c r="I9" s="2"/>
    </row>
    <row r="10" spans="1:9" ht="30" customHeight="1">
      <c r="A10" s="60" t="s">
        <v>111</v>
      </c>
      <c r="B10" s="60" t="s">
        <v>101</v>
      </c>
      <c r="C10" s="60"/>
      <c r="D10" s="60" t="s">
        <v>102</v>
      </c>
      <c r="E10" s="60" t="s">
        <v>103</v>
      </c>
      <c r="F10" s="60" t="s">
        <v>14</v>
      </c>
      <c r="G10" s="60" t="s">
        <v>104</v>
      </c>
      <c r="H10" s="60" t="s">
        <v>105</v>
      </c>
      <c r="I10" s="60" t="s">
        <v>106</v>
      </c>
    </row>
    <row r="11" spans="1:9" ht="21.75" customHeight="1">
      <c r="A11" s="2"/>
      <c r="B11" s="2"/>
      <c r="C11" s="2"/>
      <c r="D11" s="61"/>
      <c r="E11" s="67"/>
      <c r="F11" s="2"/>
      <c r="G11" s="2"/>
      <c r="H11" s="2"/>
      <c r="I11" s="2"/>
    </row>
    <row r="12" spans="1:9" ht="21.75" customHeight="1">
      <c r="A12" s="2"/>
      <c r="B12" s="2"/>
      <c r="C12" s="2"/>
      <c r="D12" s="61"/>
      <c r="E12" s="67"/>
      <c r="F12" s="2"/>
      <c r="G12" s="2"/>
      <c r="H12" s="2"/>
      <c r="I12" s="2"/>
    </row>
    <row r="13" spans="1:9" ht="21.75" customHeight="1">
      <c r="A13" s="2"/>
      <c r="B13" s="2"/>
      <c r="C13" s="2"/>
      <c r="D13" s="61"/>
      <c r="E13" s="67"/>
      <c r="F13" s="2"/>
      <c r="G13" s="2"/>
      <c r="H13" s="2"/>
      <c r="I13" s="2"/>
    </row>
    <row r="14" spans="1:9" ht="21.75" customHeight="1">
      <c r="A14" s="2"/>
      <c r="B14" s="2"/>
      <c r="C14" s="2"/>
      <c r="D14" s="61"/>
      <c r="E14" s="67"/>
      <c r="F14" s="2"/>
      <c r="G14" s="2"/>
      <c r="H14" s="2"/>
      <c r="I14" s="2"/>
    </row>
    <row r="15" spans="1:9" ht="21.75" customHeight="1">
      <c r="A15" s="2"/>
      <c r="B15" s="2"/>
      <c r="C15" s="2"/>
      <c r="D15" s="61"/>
      <c r="E15" s="67"/>
      <c r="F15" s="2"/>
      <c r="G15" s="2"/>
      <c r="H15" s="2"/>
      <c r="I15" s="2"/>
    </row>
    <row r="16" spans="1:9" ht="21.75" customHeight="1">
      <c r="A16" s="2"/>
      <c r="B16" s="2"/>
      <c r="C16" s="2"/>
      <c r="D16" s="61"/>
      <c r="E16" s="67"/>
      <c r="F16" s="2"/>
      <c r="G16" s="2"/>
      <c r="H16" s="2"/>
      <c r="I16" s="2"/>
    </row>
    <row r="17" spans="1:9" ht="21.75" customHeight="1">
      <c r="A17" s="2"/>
      <c r="B17" s="2"/>
      <c r="C17" s="2"/>
      <c r="D17" s="61"/>
      <c r="E17" s="67"/>
      <c r="F17" s="2"/>
      <c r="G17" s="2"/>
      <c r="H17" s="2"/>
      <c r="I17" s="2"/>
    </row>
    <row r="18" spans="1:9" ht="21.75" customHeight="1">
      <c r="A18" s="2" t="s">
        <v>107</v>
      </c>
      <c r="B18" s="2"/>
      <c r="C18" s="2"/>
      <c r="D18" s="2"/>
      <c r="E18" s="67">
        <f>SUM(E11:E17)</f>
        <v>0</v>
      </c>
      <c r="F18" s="2"/>
      <c r="G18" s="2"/>
      <c r="H18" s="2"/>
      <c r="I18" s="2"/>
    </row>
    <row r="19" spans="1:9" ht="30" customHeight="1">
      <c r="A19" s="60" t="s">
        <v>112</v>
      </c>
      <c r="B19" s="60" t="s">
        <v>101</v>
      </c>
      <c r="C19" s="60"/>
      <c r="D19" s="60" t="s">
        <v>102</v>
      </c>
      <c r="E19" s="60" t="s">
        <v>103</v>
      </c>
      <c r="F19" s="60" t="s">
        <v>14</v>
      </c>
      <c r="G19" s="60" t="s">
        <v>104</v>
      </c>
      <c r="H19" s="60" t="s">
        <v>105</v>
      </c>
      <c r="I19" s="60" t="s">
        <v>106</v>
      </c>
    </row>
    <row r="20" spans="1:9" ht="21.75" customHeight="1">
      <c r="A20" s="2"/>
      <c r="B20" s="2"/>
      <c r="C20" s="2"/>
      <c r="D20" s="61"/>
      <c r="E20" s="67"/>
      <c r="F20" s="2"/>
      <c r="G20" s="2"/>
      <c r="H20" s="2"/>
      <c r="I20" s="2"/>
    </row>
    <row r="21" spans="1:9" ht="21.75" customHeight="1">
      <c r="A21" s="2"/>
      <c r="B21" s="2"/>
      <c r="C21" s="2"/>
      <c r="D21" s="61"/>
      <c r="E21" s="67"/>
      <c r="F21" s="2"/>
      <c r="G21" s="2"/>
      <c r="H21" s="2"/>
      <c r="I21" s="2"/>
    </row>
    <row r="22" spans="1:9" ht="21.75" customHeight="1">
      <c r="A22" s="2"/>
      <c r="B22" s="2"/>
      <c r="C22" s="2"/>
      <c r="D22" s="61"/>
      <c r="E22" s="67"/>
      <c r="F22" s="2"/>
      <c r="G22" s="2"/>
      <c r="H22" s="2"/>
      <c r="I22" s="2"/>
    </row>
    <row r="23" spans="1:9" ht="21.75" customHeight="1">
      <c r="A23" s="2"/>
      <c r="B23" s="2"/>
      <c r="C23" s="2"/>
      <c r="D23" s="61"/>
      <c r="E23" s="67"/>
      <c r="F23" s="2"/>
      <c r="G23" s="2"/>
      <c r="H23" s="2"/>
      <c r="I23" s="2"/>
    </row>
    <row r="24" spans="1:9" ht="21.75" customHeight="1">
      <c r="A24" s="2"/>
      <c r="B24" s="2"/>
      <c r="C24" s="2"/>
      <c r="D24" s="61"/>
      <c r="E24" s="67"/>
      <c r="F24" s="2"/>
      <c r="G24" s="2"/>
      <c r="H24" s="2"/>
      <c r="I24" s="2"/>
    </row>
    <row r="25" spans="1:9" ht="21.75" customHeight="1">
      <c r="A25" s="2"/>
      <c r="B25" s="2"/>
      <c r="C25" s="2"/>
      <c r="D25" s="61"/>
      <c r="E25" s="67"/>
      <c r="F25" s="2"/>
      <c r="G25" s="2"/>
      <c r="H25" s="2"/>
      <c r="I25" s="2"/>
    </row>
    <row r="26" spans="1:9" ht="21.75" customHeight="1">
      <c r="A26" s="2"/>
      <c r="B26" s="2"/>
      <c r="C26" s="2"/>
      <c r="D26" s="61"/>
      <c r="E26" s="67"/>
      <c r="F26" s="2"/>
      <c r="G26" s="2"/>
      <c r="H26" s="2"/>
      <c r="I26" s="2"/>
    </row>
    <row r="27" spans="1:9" ht="21.75" customHeight="1">
      <c r="A27" s="2" t="s">
        <v>107</v>
      </c>
      <c r="B27" s="2"/>
      <c r="C27" s="2"/>
      <c r="D27" s="61"/>
      <c r="E27" s="67">
        <f>SUM(E20:E26)</f>
        <v>0</v>
      </c>
      <c r="F27" s="2"/>
      <c r="G27" s="2"/>
      <c r="H27" s="2"/>
      <c r="I27" s="2"/>
    </row>
    <row r="28" spans="1:9" ht="21.75" customHeight="1">
      <c r="A28" s="2" t="s">
        <v>108</v>
      </c>
      <c r="B28" s="2"/>
      <c r="C28" s="2"/>
      <c r="D28" s="61"/>
      <c r="E28" s="67">
        <f>E9+E18+E27</f>
        <v>0</v>
      </c>
      <c r="F28" s="2"/>
      <c r="G28" s="2"/>
      <c r="H28" s="2"/>
      <c r="I28" s="2"/>
    </row>
    <row r="29" spans="1:9" ht="21.75" customHeight="1">
      <c r="A29" s="66" t="s">
        <v>113</v>
      </c>
    </row>
    <row r="30" spans="1:9" ht="21.75" customHeight="1">
      <c r="A30" s="66" t="s">
        <v>115</v>
      </c>
    </row>
    <row r="31" spans="1:9" ht="21.75" customHeight="1">
      <c r="A31" s="62"/>
    </row>
    <row r="32" spans="1:9" ht="21.75" customHeight="1">
      <c r="A32" s="62"/>
      <c r="F32" s="68" t="s">
        <v>116</v>
      </c>
      <c r="G32" s="159"/>
      <c r="H32" s="159"/>
      <c r="I32" s="25" t="s">
        <v>42</v>
      </c>
    </row>
    <row r="33" spans="1:9" ht="21.75" customHeight="1">
      <c r="A33" s="62"/>
      <c r="F33" s="68" t="s">
        <v>117</v>
      </c>
      <c r="G33" s="159"/>
      <c r="H33" s="159"/>
      <c r="I33" s="25" t="s">
        <v>42</v>
      </c>
    </row>
  </sheetData>
  <mergeCells count="2">
    <mergeCell ref="G32:H32"/>
    <mergeCell ref="G33:H3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합의서</vt:lpstr>
      <vt:lpstr>청구서</vt:lpstr>
      <vt:lpstr>청구내역</vt:lpstr>
      <vt:lpstr>지급내역</vt:lpstr>
      <vt:lpstr>청구서!Print_Area</vt:lpstr>
      <vt:lpstr>합의서!Print_Area</vt:lpstr>
    </vt:vector>
  </TitlesOfParts>
  <Company>dw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gigumi</dc:creator>
  <cp:lastModifiedBy>1</cp:lastModifiedBy>
  <cp:lastPrinted>2013-01-20T05:56:04Z</cp:lastPrinted>
  <dcterms:created xsi:type="dcterms:W3CDTF">2013-01-12T01:07:42Z</dcterms:created>
  <dcterms:modified xsi:type="dcterms:W3CDTF">2013-01-20T05:59:23Z</dcterms:modified>
</cp:coreProperties>
</file>